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y-moriyama\OneDrive\デスクトップ\2024年全国人口推計\HPアップ用セット\"/>
    </mc:Choice>
  </mc:AlternateContent>
  <xr:revisionPtr revIDLastSave="0" documentId="13_ncr:1_{D9134F69-9844-48D9-8D42-10E73D5B9881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kyushu" sheetId="7" r:id="rId1"/>
  </sheets>
  <definedNames>
    <definedName name="_xlnm._FilterDatabase" localSheetId="0" hidden="1">kyushu!$B$8:$DR$8</definedName>
    <definedName name="T_TMPDATA_CHT" localSheetId="0">#REF!</definedName>
    <definedName name="T_TMPDATA_CHT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X282" i="7" l="1"/>
  <c r="BY282" i="7" s="1"/>
  <c r="BU282" i="7"/>
  <c r="BV282" i="7" s="1"/>
  <c r="BR282" i="7"/>
  <c r="BS282" i="7" s="1"/>
  <c r="BQ282" i="7"/>
  <c r="BP282" i="7"/>
  <c r="BO282" i="7"/>
  <c r="BN282" i="7"/>
  <c r="BM282" i="7"/>
  <c r="BL282" i="7"/>
  <c r="BK282" i="7"/>
  <c r="BJ282" i="7"/>
  <c r="BI282" i="7"/>
  <c r="BH282" i="7"/>
  <c r="BG282" i="7"/>
  <c r="BF282" i="7"/>
  <c r="BE282" i="7"/>
  <c r="BD282" i="7"/>
  <c r="BC282" i="7"/>
  <c r="BB282" i="7"/>
  <c r="BA282" i="7"/>
  <c r="AZ282" i="7"/>
  <c r="AY282" i="7"/>
  <c r="AX282" i="7"/>
  <c r="AW282" i="7"/>
  <c r="AV282" i="7"/>
  <c r="AU282" i="7"/>
  <c r="AT282" i="7"/>
  <c r="AS282" i="7"/>
  <c r="AR282" i="7"/>
  <c r="AQ282" i="7"/>
  <c r="AP282" i="7"/>
  <c r="AO282" i="7"/>
  <c r="AN282" i="7"/>
  <c r="AM282" i="7"/>
  <c r="AL282" i="7"/>
  <c r="AK282" i="7"/>
  <c r="AJ282" i="7"/>
  <c r="AI282" i="7"/>
  <c r="AH282" i="7"/>
  <c r="AG282" i="7"/>
  <c r="AF282" i="7"/>
  <c r="AE282" i="7"/>
  <c r="AD282" i="7"/>
  <c r="AC282" i="7"/>
  <c r="Z282" i="7"/>
  <c r="Y282" i="7"/>
  <c r="X282" i="7"/>
  <c r="W282" i="7"/>
  <c r="V282" i="7"/>
  <c r="U282" i="7"/>
  <c r="T282" i="7"/>
  <c r="S282" i="7"/>
  <c r="R282" i="7"/>
  <c r="Q282" i="7"/>
  <c r="P282" i="7"/>
  <c r="O282" i="7"/>
  <c r="M282" i="7"/>
  <c r="L282" i="7"/>
  <c r="I282" i="7"/>
  <c r="H282" i="7"/>
  <c r="N282" i="7" s="1"/>
  <c r="BX281" i="7"/>
  <c r="BU281" i="7"/>
  <c r="BV281" i="7" s="1"/>
  <c r="BW281" i="7" s="1"/>
  <c r="BR281" i="7"/>
  <c r="BS281" i="7" s="1"/>
  <c r="BQ281" i="7"/>
  <c r="BP281" i="7"/>
  <c r="BO281" i="7"/>
  <c r="BN281" i="7"/>
  <c r="BM281" i="7"/>
  <c r="BL281" i="7"/>
  <c r="BK281" i="7"/>
  <c r="BJ281" i="7"/>
  <c r="BI281" i="7"/>
  <c r="BH281" i="7"/>
  <c r="BG281" i="7"/>
  <c r="BF281" i="7"/>
  <c r="BE281" i="7"/>
  <c r="BD281" i="7"/>
  <c r="BC281" i="7"/>
  <c r="BB281" i="7"/>
  <c r="BA281" i="7"/>
  <c r="AZ281" i="7"/>
  <c r="AY281" i="7"/>
  <c r="AX281" i="7"/>
  <c r="AW281" i="7"/>
  <c r="AV281" i="7"/>
  <c r="AU281" i="7"/>
  <c r="AT281" i="7"/>
  <c r="AS281" i="7"/>
  <c r="AR281" i="7"/>
  <c r="AQ281" i="7"/>
  <c r="AP281" i="7"/>
  <c r="AO281" i="7"/>
  <c r="AN281" i="7"/>
  <c r="AM281" i="7"/>
  <c r="AL281" i="7"/>
  <c r="AK281" i="7"/>
  <c r="AJ281" i="7"/>
  <c r="AI281" i="7"/>
  <c r="AH281" i="7"/>
  <c r="AG281" i="7"/>
  <c r="AF281" i="7"/>
  <c r="AE281" i="7"/>
  <c r="AD281" i="7"/>
  <c r="AC281" i="7"/>
  <c r="Z281" i="7"/>
  <c r="Y281" i="7"/>
  <c r="X281" i="7"/>
  <c r="W281" i="7"/>
  <c r="V281" i="7"/>
  <c r="U281" i="7"/>
  <c r="T281" i="7"/>
  <c r="S281" i="7"/>
  <c r="R281" i="7"/>
  <c r="Q281" i="7"/>
  <c r="P281" i="7"/>
  <c r="O281" i="7"/>
  <c r="M281" i="7"/>
  <c r="L281" i="7"/>
  <c r="I281" i="7"/>
  <c r="H281" i="7"/>
  <c r="BX280" i="7"/>
  <c r="BY280" i="7" s="1"/>
  <c r="BZ280" i="7" s="1"/>
  <c r="BU280" i="7"/>
  <c r="BR280" i="7"/>
  <c r="BS280" i="7" s="1"/>
  <c r="BT280" i="7" s="1"/>
  <c r="BQ280" i="7"/>
  <c r="BP280" i="7"/>
  <c r="BO280" i="7"/>
  <c r="BN280" i="7"/>
  <c r="BM280" i="7"/>
  <c r="BL280" i="7"/>
  <c r="BK280" i="7"/>
  <c r="BJ280" i="7"/>
  <c r="BI280" i="7"/>
  <c r="BH280" i="7"/>
  <c r="BG280" i="7"/>
  <c r="BF280" i="7"/>
  <c r="BE280" i="7"/>
  <c r="BD280" i="7"/>
  <c r="BC280" i="7"/>
  <c r="BB280" i="7"/>
  <c r="BA280" i="7"/>
  <c r="AZ280" i="7"/>
  <c r="AY280" i="7"/>
  <c r="AX280" i="7"/>
  <c r="AW280" i="7"/>
  <c r="AV280" i="7"/>
  <c r="AU280" i="7"/>
  <c r="AT280" i="7"/>
  <c r="AS280" i="7"/>
  <c r="AR280" i="7"/>
  <c r="AQ280" i="7"/>
  <c r="AP280" i="7"/>
  <c r="AO280" i="7"/>
  <c r="AN280" i="7"/>
  <c r="AM280" i="7"/>
  <c r="AL280" i="7"/>
  <c r="AK280" i="7"/>
  <c r="AJ280" i="7"/>
  <c r="AI280" i="7"/>
  <c r="AH280" i="7"/>
  <c r="AG280" i="7"/>
  <c r="AF280" i="7"/>
  <c r="AE280" i="7"/>
  <c r="AD280" i="7"/>
  <c r="AC280" i="7"/>
  <c r="Z280" i="7"/>
  <c r="Y280" i="7"/>
  <c r="X280" i="7"/>
  <c r="W280" i="7"/>
  <c r="V280" i="7"/>
  <c r="U280" i="7"/>
  <c r="T280" i="7"/>
  <c r="S280" i="7"/>
  <c r="R280" i="7"/>
  <c r="Q280" i="7"/>
  <c r="P280" i="7"/>
  <c r="O280" i="7"/>
  <c r="M280" i="7"/>
  <c r="L280" i="7"/>
  <c r="I280" i="7"/>
  <c r="H280" i="7"/>
  <c r="N280" i="7" s="1"/>
  <c r="BX279" i="7"/>
  <c r="BY279" i="7" s="1"/>
  <c r="BU279" i="7"/>
  <c r="BV279" i="7" s="1"/>
  <c r="BR279" i="7"/>
  <c r="BS279" i="7" s="1"/>
  <c r="BQ279" i="7"/>
  <c r="BP279" i="7"/>
  <c r="BO279" i="7"/>
  <c r="BN279" i="7"/>
  <c r="BM279" i="7"/>
  <c r="BL279" i="7"/>
  <c r="BK279" i="7"/>
  <c r="BJ279" i="7"/>
  <c r="BI279" i="7"/>
  <c r="BH279" i="7"/>
  <c r="BG279" i="7"/>
  <c r="BF279" i="7"/>
  <c r="BE279" i="7"/>
  <c r="BD279" i="7"/>
  <c r="BC279" i="7"/>
  <c r="BB279" i="7"/>
  <c r="BA279" i="7"/>
  <c r="AZ279" i="7"/>
  <c r="AY279" i="7"/>
  <c r="AX279" i="7"/>
  <c r="AW279" i="7"/>
  <c r="AV279" i="7"/>
  <c r="AU279" i="7"/>
  <c r="AT279" i="7"/>
  <c r="AS279" i="7"/>
  <c r="AR279" i="7"/>
  <c r="AQ279" i="7"/>
  <c r="AP279" i="7"/>
  <c r="AO279" i="7"/>
  <c r="AN279" i="7"/>
  <c r="AM279" i="7"/>
  <c r="AL279" i="7"/>
  <c r="AK279" i="7"/>
  <c r="AJ279" i="7"/>
  <c r="AI279" i="7"/>
  <c r="AH279" i="7"/>
  <c r="AG279" i="7"/>
  <c r="AF279" i="7"/>
  <c r="AE279" i="7"/>
  <c r="AD279" i="7"/>
  <c r="AC279" i="7"/>
  <c r="Z279" i="7"/>
  <c r="Y279" i="7"/>
  <c r="X279" i="7"/>
  <c r="W279" i="7"/>
  <c r="V279" i="7"/>
  <c r="U279" i="7"/>
  <c r="T279" i="7"/>
  <c r="S279" i="7"/>
  <c r="R279" i="7"/>
  <c r="Q279" i="7"/>
  <c r="P279" i="7"/>
  <c r="O279" i="7"/>
  <c r="M279" i="7"/>
  <c r="L279" i="7"/>
  <c r="I279" i="7"/>
  <c r="H279" i="7"/>
  <c r="BX278" i="7"/>
  <c r="BY278" i="7" s="1"/>
  <c r="BU278" i="7"/>
  <c r="BR278" i="7"/>
  <c r="BS278" i="7" s="1"/>
  <c r="BQ278" i="7"/>
  <c r="BP278" i="7"/>
  <c r="BO278" i="7"/>
  <c r="BN278" i="7"/>
  <c r="BM278" i="7"/>
  <c r="BL278" i="7"/>
  <c r="BK278" i="7"/>
  <c r="BJ278" i="7"/>
  <c r="BI278" i="7"/>
  <c r="BH278" i="7"/>
  <c r="BG278" i="7"/>
  <c r="BF278" i="7"/>
  <c r="BE278" i="7"/>
  <c r="BD278" i="7"/>
  <c r="BC278" i="7"/>
  <c r="BB278" i="7"/>
  <c r="BA278" i="7"/>
  <c r="AZ278" i="7"/>
  <c r="AY278" i="7"/>
  <c r="AX278" i="7"/>
  <c r="AW278" i="7"/>
  <c r="AV278" i="7"/>
  <c r="AU278" i="7"/>
  <c r="AT278" i="7"/>
  <c r="AS278" i="7"/>
  <c r="AR278" i="7"/>
  <c r="AQ278" i="7"/>
  <c r="AP278" i="7"/>
  <c r="AO278" i="7"/>
  <c r="AN278" i="7"/>
  <c r="AM278" i="7"/>
  <c r="AL278" i="7"/>
  <c r="AK278" i="7"/>
  <c r="AJ278" i="7"/>
  <c r="AI278" i="7"/>
  <c r="AH278" i="7"/>
  <c r="AG278" i="7"/>
  <c r="AF278" i="7"/>
  <c r="AE278" i="7"/>
  <c r="AD278" i="7"/>
  <c r="AC278" i="7"/>
  <c r="Z278" i="7"/>
  <c r="Y278" i="7"/>
  <c r="X278" i="7"/>
  <c r="W278" i="7"/>
  <c r="V278" i="7"/>
  <c r="U278" i="7"/>
  <c r="T278" i="7"/>
  <c r="S278" i="7"/>
  <c r="R278" i="7"/>
  <c r="Q278" i="7"/>
  <c r="P278" i="7"/>
  <c r="O278" i="7"/>
  <c r="M278" i="7"/>
  <c r="L278" i="7"/>
  <c r="I278" i="7"/>
  <c r="H278" i="7"/>
  <c r="N278" i="7" s="1"/>
  <c r="BX277" i="7"/>
  <c r="BU277" i="7"/>
  <c r="BV277" i="7" s="1"/>
  <c r="BR277" i="7"/>
  <c r="BS277" i="7" s="1"/>
  <c r="BQ277" i="7"/>
  <c r="BP277" i="7"/>
  <c r="BO277" i="7"/>
  <c r="BN277" i="7"/>
  <c r="BM277" i="7"/>
  <c r="BL277" i="7"/>
  <c r="BK277" i="7"/>
  <c r="BJ277" i="7"/>
  <c r="BI277" i="7"/>
  <c r="BH277" i="7"/>
  <c r="BG277" i="7"/>
  <c r="BF277" i="7"/>
  <c r="BE277" i="7"/>
  <c r="BD277" i="7"/>
  <c r="BC277" i="7"/>
  <c r="BB277" i="7"/>
  <c r="BA277" i="7"/>
  <c r="AZ277" i="7"/>
  <c r="AY277" i="7"/>
  <c r="AX277" i="7"/>
  <c r="AW277" i="7"/>
  <c r="AV277" i="7"/>
  <c r="AU277" i="7"/>
  <c r="AT277" i="7"/>
  <c r="AS277" i="7"/>
  <c r="AR277" i="7"/>
  <c r="AQ277" i="7"/>
  <c r="AP277" i="7"/>
  <c r="AO277" i="7"/>
  <c r="AN277" i="7"/>
  <c r="AM277" i="7"/>
  <c r="AL277" i="7"/>
  <c r="AK277" i="7"/>
  <c r="AJ277" i="7"/>
  <c r="AI277" i="7"/>
  <c r="AH277" i="7"/>
  <c r="AG277" i="7"/>
  <c r="AF277" i="7"/>
  <c r="AE277" i="7"/>
  <c r="AD277" i="7"/>
  <c r="AC277" i="7"/>
  <c r="Z277" i="7"/>
  <c r="Y277" i="7"/>
  <c r="X277" i="7"/>
  <c r="W277" i="7"/>
  <c r="V277" i="7"/>
  <c r="U277" i="7"/>
  <c r="T277" i="7"/>
  <c r="S277" i="7"/>
  <c r="R277" i="7"/>
  <c r="Q277" i="7"/>
  <c r="P277" i="7"/>
  <c r="O277" i="7"/>
  <c r="M277" i="7"/>
  <c r="L277" i="7"/>
  <c r="I277" i="7"/>
  <c r="H277" i="7"/>
  <c r="BX276" i="7"/>
  <c r="BU276" i="7"/>
  <c r="BV276" i="7" s="1"/>
  <c r="BW276" i="7" s="1"/>
  <c r="BR276" i="7"/>
  <c r="BS276" i="7" s="1"/>
  <c r="BT276" i="7" s="1"/>
  <c r="BQ276" i="7"/>
  <c r="BP276" i="7"/>
  <c r="BO276" i="7"/>
  <c r="BN276" i="7"/>
  <c r="BM276" i="7"/>
  <c r="BL276" i="7"/>
  <c r="BK276" i="7"/>
  <c r="BJ276" i="7"/>
  <c r="BI276" i="7"/>
  <c r="BH276" i="7"/>
  <c r="BG276" i="7"/>
  <c r="BF276" i="7"/>
  <c r="BE276" i="7"/>
  <c r="BD276" i="7"/>
  <c r="BC276" i="7"/>
  <c r="BB276" i="7"/>
  <c r="BA276" i="7"/>
  <c r="AZ276" i="7"/>
  <c r="AY276" i="7"/>
  <c r="AX276" i="7"/>
  <c r="AW276" i="7"/>
  <c r="AV276" i="7"/>
  <c r="AU276" i="7"/>
  <c r="AT276" i="7"/>
  <c r="AS276" i="7"/>
  <c r="AR276" i="7"/>
  <c r="AQ276" i="7"/>
  <c r="AP276" i="7"/>
  <c r="AO276" i="7"/>
  <c r="AN276" i="7"/>
  <c r="AM276" i="7"/>
  <c r="AL276" i="7"/>
  <c r="AK276" i="7"/>
  <c r="AJ276" i="7"/>
  <c r="AI276" i="7"/>
  <c r="AH276" i="7"/>
  <c r="AG276" i="7"/>
  <c r="AF276" i="7"/>
  <c r="AE276" i="7"/>
  <c r="AD276" i="7"/>
  <c r="AC276" i="7"/>
  <c r="Z276" i="7"/>
  <c r="Y276" i="7"/>
  <c r="X276" i="7"/>
  <c r="W276" i="7"/>
  <c r="V276" i="7"/>
  <c r="U276" i="7"/>
  <c r="T276" i="7"/>
  <c r="S276" i="7"/>
  <c r="R276" i="7"/>
  <c r="Q276" i="7"/>
  <c r="P276" i="7"/>
  <c r="O276" i="7"/>
  <c r="M276" i="7"/>
  <c r="L276" i="7"/>
  <c r="I276" i="7"/>
  <c r="H276" i="7"/>
  <c r="N276" i="7" s="1"/>
  <c r="BX275" i="7"/>
  <c r="BU275" i="7"/>
  <c r="BV275" i="7" s="1"/>
  <c r="BR275" i="7"/>
  <c r="BS275" i="7" s="1"/>
  <c r="BQ275" i="7"/>
  <c r="BP275" i="7"/>
  <c r="BO275" i="7"/>
  <c r="BN275" i="7"/>
  <c r="BM275" i="7"/>
  <c r="BL275" i="7"/>
  <c r="BK275" i="7"/>
  <c r="BJ275" i="7"/>
  <c r="BI275" i="7"/>
  <c r="BH275" i="7"/>
  <c r="BG275" i="7"/>
  <c r="BF275" i="7"/>
  <c r="BE275" i="7"/>
  <c r="BD275" i="7"/>
  <c r="BC275" i="7"/>
  <c r="BB275" i="7"/>
  <c r="BA275" i="7"/>
  <c r="AZ275" i="7"/>
  <c r="AY275" i="7"/>
  <c r="AX275" i="7"/>
  <c r="AW275" i="7"/>
  <c r="AV275" i="7"/>
  <c r="AU275" i="7"/>
  <c r="AT275" i="7"/>
  <c r="AS275" i="7"/>
  <c r="AR275" i="7"/>
  <c r="AQ275" i="7"/>
  <c r="AP275" i="7"/>
  <c r="AO275" i="7"/>
  <c r="AN275" i="7"/>
  <c r="AM275" i="7"/>
  <c r="AL275" i="7"/>
  <c r="AK275" i="7"/>
  <c r="AJ275" i="7"/>
  <c r="AI275" i="7"/>
  <c r="AH275" i="7"/>
  <c r="AG275" i="7"/>
  <c r="AF275" i="7"/>
  <c r="AE275" i="7"/>
  <c r="AD275" i="7"/>
  <c r="AC275" i="7"/>
  <c r="Z275" i="7"/>
  <c r="Y275" i="7"/>
  <c r="X275" i="7"/>
  <c r="W275" i="7"/>
  <c r="V275" i="7"/>
  <c r="U275" i="7"/>
  <c r="T275" i="7"/>
  <c r="S275" i="7"/>
  <c r="R275" i="7"/>
  <c r="Q275" i="7"/>
  <c r="P275" i="7"/>
  <c r="O275" i="7"/>
  <c r="M275" i="7"/>
  <c r="L275" i="7"/>
  <c r="I275" i="7"/>
  <c r="H275" i="7"/>
  <c r="BX274" i="7"/>
  <c r="BU274" i="7"/>
  <c r="BV274" i="7" s="1"/>
  <c r="BR274" i="7"/>
  <c r="BS274" i="7" s="1"/>
  <c r="BQ274" i="7"/>
  <c r="BP274" i="7"/>
  <c r="BO274" i="7"/>
  <c r="BN274" i="7"/>
  <c r="BM274" i="7"/>
  <c r="BL274" i="7"/>
  <c r="BK274" i="7"/>
  <c r="BJ274" i="7"/>
  <c r="BI274" i="7"/>
  <c r="BH274" i="7"/>
  <c r="BG274" i="7"/>
  <c r="BF274" i="7"/>
  <c r="BE274" i="7"/>
  <c r="BD274" i="7"/>
  <c r="BC274" i="7"/>
  <c r="BB274" i="7"/>
  <c r="BA274" i="7"/>
  <c r="AZ274" i="7"/>
  <c r="AY274" i="7"/>
  <c r="AX274" i="7"/>
  <c r="AW274" i="7"/>
  <c r="AV274" i="7"/>
  <c r="AU274" i="7"/>
  <c r="AT274" i="7"/>
  <c r="AS274" i="7"/>
  <c r="AR274" i="7"/>
  <c r="AQ274" i="7"/>
  <c r="AP274" i="7"/>
  <c r="AO274" i="7"/>
  <c r="AN274" i="7"/>
  <c r="AM274" i="7"/>
  <c r="AL274" i="7"/>
  <c r="AK274" i="7"/>
  <c r="AJ274" i="7"/>
  <c r="AI274" i="7"/>
  <c r="AH274" i="7"/>
  <c r="AG274" i="7"/>
  <c r="AF274" i="7"/>
  <c r="AE274" i="7"/>
  <c r="AD274" i="7"/>
  <c r="AC274" i="7"/>
  <c r="Z274" i="7"/>
  <c r="Y274" i="7"/>
  <c r="X274" i="7"/>
  <c r="W274" i="7"/>
  <c r="V274" i="7"/>
  <c r="U274" i="7"/>
  <c r="T274" i="7"/>
  <c r="S274" i="7"/>
  <c r="R274" i="7"/>
  <c r="Q274" i="7"/>
  <c r="P274" i="7"/>
  <c r="O274" i="7"/>
  <c r="M274" i="7"/>
  <c r="L274" i="7"/>
  <c r="I274" i="7"/>
  <c r="H274" i="7"/>
  <c r="BX273" i="7"/>
  <c r="BY273" i="7" s="1"/>
  <c r="BU273" i="7"/>
  <c r="BV273" i="7" s="1"/>
  <c r="BR273" i="7"/>
  <c r="BQ273" i="7"/>
  <c r="BP273" i="7"/>
  <c r="BO273" i="7"/>
  <c r="BN273" i="7"/>
  <c r="BM273" i="7"/>
  <c r="BL273" i="7"/>
  <c r="BK273" i="7"/>
  <c r="BJ273" i="7"/>
  <c r="BI273" i="7"/>
  <c r="BH273" i="7"/>
  <c r="BG273" i="7"/>
  <c r="BF273" i="7"/>
  <c r="BE273" i="7"/>
  <c r="BD273" i="7"/>
  <c r="BC273" i="7"/>
  <c r="BB273" i="7"/>
  <c r="BA273" i="7"/>
  <c r="AZ273" i="7"/>
  <c r="AY273" i="7"/>
  <c r="AX273" i="7"/>
  <c r="AW273" i="7"/>
  <c r="AV273" i="7"/>
  <c r="AU273" i="7"/>
  <c r="AT273" i="7"/>
  <c r="AS273" i="7"/>
  <c r="AR273" i="7"/>
  <c r="AQ273" i="7"/>
  <c r="AP273" i="7"/>
  <c r="AO273" i="7"/>
  <c r="AN273" i="7"/>
  <c r="AM273" i="7"/>
  <c r="AL273" i="7"/>
  <c r="AK273" i="7"/>
  <c r="AJ273" i="7"/>
  <c r="AI273" i="7"/>
  <c r="AH273" i="7"/>
  <c r="AG273" i="7"/>
  <c r="AF273" i="7"/>
  <c r="AE273" i="7"/>
  <c r="AD273" i="7"/>
  <c r="AC273" i="7"/>
  <c r="Z273" i="7"/>
  <c r="Y273" i="7"/>
  <c r="X273" i="7"/>
  <c r="W273" i="7"/>
  <c r="V273" i="7"/>
  <c r="U273" i="7"/>
  <c r="T273" i="7"/>
  <c r="S273" i="7"/>
  <c r="R273" i="7"/>
  <c r="Q273" i="7"/>
  <c r="P273" i="7"/>
  <c r="O273" i="7"/>
  <c r="M273" i="7"/>
  <c r="L273" i="7"/>
  <c r="I273" i="7"/>
  <c r="H273" i="7"/>
  <c r="K273" i="7" s="1"/>
  <c r="BX272" i="7"/>
  <c r="BU272" i="7"/>
  <c r="BV272" i="7" s="1"/>
  <c r="BW272" i="7" s="1"/>
  <c r="BR272" i="7"/>
  <c r="BS272" i="7" s="1"/>
  <c r="BT272" i="7" s="1"/>
  <c r="BQ272" i="7"/>
  <c r="BP272" i="7"/>
  <c r="BO272" i="7"/>
  <c r="BN272" i="7"/>
  <c r="BM272" i="7"/>
  <c r="BL272" i="7"/>
  <c r="BK272" i="7"/>
  <c r="BJ272" i="7"/>
  <c r="BI272" i="7"/>
  <c r="BH272" i="7"/>
  <c r="BG272" i="7"/>
  <c r="BF272" i="7"/>
  <c r="BE272" i="7"/>
  <c r="BD272" i="7"/>
  <c r="BC272" i="7"/>
  <c r="BB272" i="7"/>
  <c r="BA272" i="7"/>
  <c r="AZ272" i="7"/>
  <c r="AY272" i="7"/>
  <c r="AX272" i="7"/>
  <c r="AW272" i="7"/>
  <c r="AV272" i="7"/>
  <c r="AU272" i="7"/>
  <c r="AT272" i="7"/>
  <c r="AS272" i="7"/>
  <c r="AR272" i="7"/>
  <c r="AQ272" i="7"/>
  <c r="AP272" i="7"/>
  <c r="AO272" i="7"/>
  <c r="AN272" i="7"/>
  <c r="AM272" i="7"/>
  <c r="AL272" i="7"/>
  <c r="AK272" i="7"/>
  <c r="AJ272" i="7"/>
  <c r="AI272" i="7"/>
  <c r="AH272" i="7"/>
  <c r="AG272" i="7"/>
  <c r="AF272" i="7"/>
  <c r="AE272" i="7"/>
  <c r="AD272" i="7"/>
  <c r="AC272" i="7"/>
  <c r="Z272" i="7"/>
  <c r="Y272" i="7"/>
  <c r="X272" i="7"/>
  <c r="W272" i="7"/>
  <c r="V272" i="7"/>
  <c r="U272" i="7"/>
  <c r="T272" i="7"/>
  <c r="S272" i="7"/>
  <c r="R272" i="7"/>
  <c r="Q272" i="7"/>
  <c r="P272" i="7"/>
  <c r="O272" i="7"/>
  <c r="M272" i="7"/>
  <c r="L272" i="7"/>
  <c r="I272" i="7"/>
  <c r="H272" i="7"/>
  <c r="BX271" i="7"/>
  <c r="BU271" i="7"/>
  <c r="BV271" i="7" s="1"/>
  <c r="BR271" i="7"/>
  <c r="BS271" i="7" s="1"/>
  <c r="BQ271" i="7"/>
  <c r="BP271" i="7"/>
  <c r="BO271" i="7"/>
  <c r="BN271" i="7"/>
  <c r="BM271" i="7"/>
  <c r="BL271" i="7"/>
  <c r="BK271" i="7"/>
  <c r="BJ271" i="7"/>
  <c r="BI271" i="7"/>
  <c r="BH271" i="7"/>
  <c r="BG271" i="7"/>
  <c r="BF271" i="7"/>
  <c r="BE271" i="7"/>
  <c r="BD271" i="7"/>
  <c r="BC271" i="7"/>
  <c r="BB271" i="7"/>
  <c r="BA271" i="7"/>
  <c r="AZ271" i="7"/>
  <c r="AY271" i="7"/>
  <c r="AX271" i="7"/>
  <c r="AW271" i="7"/>
  <c r="AV271" i="7"/>
  <c r="AU271" i="7"/>
  <c r="AT271" i="7"/>
  <c r="AS271" i="7"/>
  <c r="AR271" i="7"/>
  <c r="AQ271" i="7"/>
  <c r="AP271" i="7"/>
  <c r="AO271" i="7"/>
  <c r="AN271" i="7"/>
  <c r="AM271" i="7"/>
  <c r="AL271" i="7"/>
  <c r="AK271" i="7"/>
  <c r="AJ271" i="7"/>
  <c r="AI271" i="7"/>
  <c r="AH271" i="7"/>
  <c r="AG271" i="7"/>
  <c r="AF271" i="7"/>
  <c r="AE271" i="7"/>
  <c r="AD271" i="7"/>
  <c r="AC271" i="7"/>
  <c r="Z271" i="7"/>
  <c r="Y271" i="7"/>
  <c r="X271" i="7"/>
  <c r="W271" i="7"/>
  <c r="V271" i="7"/>
  <c r="U271" i="7"/>
  <c r="T271" i="7"/>
  <c r="S271" i="7"/>
  <c r="R271" i="7"/>
  <c r="Q271" i="7"/>
  <c r="P271" i="7"/>
  <c r="O271" i="7"/>
  <c r="M271" i="7"/>
  <c r="L271" i="7"/>
  <c r="I271" i="7"/>
  <c r="H271" i="7"/>
  <c r="BX270" i="7"/>
  <c r="BY270" i="7" s="1"/>
  <c r="BU270" i="7"/>
  <c r="BR270" i="7"/>
  <c r="BS270" i="7" s="1"/>
  <c r="BQ270" i="7"/>
  <c r="BP270" i="7"/>
  <c r="BO270" i="7"/>
  <c r="BN270" i="7"/>
  <c r="BM270" i="7"/>
  <c r="BL270" i="7"/>
  <c r="BK270" i="7"/>
  <c r="BJ270" i="7"/>
  <c r="BI270" i="7"/>
  <c r="BH270" i="7"/>
  <c r="BG270" i="7"/>
  <c r="BF270" i="7"/>
  <c r="BE270" i="7"/>
  <c r="BD270" i="7"/>
  <c r="BC270" i="7"/>
  <c r="BB270" i="7"/>
  <c r="BA270" i="7"/>
  <c r="AZ270" i="7"/>
  <c r="AY270" i="7"/>
  <c r="AX270" i="7"/>
  <c r="AW270" i="7"/>
  <c r="AV270" i="7"/>
  <c r="AU270" i="7"/>
  <c r="AT270" i="7"/>
  <c r="AS270" i="7"/>
  <c r="AR270" i="7"/>
  <c r="AQ270" i="7"/>
  <c r="AP270" i="7"/>
  <c r="AO270" i="7"/>
  <c r="AN270" i="7"/>
  <c r="AM270" i="7"/>
  <c r="AL270" i="7"/>
  <c r="AK270" i="7"/>
  <c r="AJ270" i="7"/>
  <c r="AI270" i="7"/>
  <c r="AH270" i="7"/>
  <c r="AG270" i="7"/>
  <c r="AF270" i="7"/>
  <c r="AE270" i="7"/>
  <c r="AD270" i="7"/>
  <c r="AC270" i="7"/>
  <c r="Z270" i="7"/>
  <c r="Y270" i="7"/>
  <c r="X270" i="7"/>
  <c r="W270" i="7"/>
  <c r="V270" i="7"/>
  <c r="U270" i="7"/>
  <c r="T270" i="7"/>
  <c r="S270" i="7"/>
  <c r="R270" i="7"/>
  <c r="Q270" i="7"/>
  <c r="P270" i="7"/>
  <c r="O270" i="7"/>
  <c r="M270" i="7"/>
  <c r="L270" i="7"/>
  <c r="I270" i="7"/>
  <c r="H270" i="7"/>
  <c r="BX269" i="7"/>
  <c r="BU269" i="7"/>
  <c r="BV269" i="7" s="1"/>
  <c r="BR269" i="7"/>
  <c r="BS269" i="7" s="1"/>
  <c r="BQ269" i="7"/>
  <c r="BP269" i="7"/>
  <c r="BO269" i="7"/>
  <c r="BN269" i="7"/>
  <c r="BM269" i="7"/>
  <c r="BL269" i="7"/>
  <c r="BK269" i="7"/>
  <c r="BJ269" i="7"/>
  <c r="BI269" i="7"/>
  <c r="BH269" i="7"/>
  <c r="BG269" i="7"/>
  <c r="BF269" i="7"/>
  <c r="BE269" i="7"/>
  <c r="BD269" i="7"/>
  <c r="BC269" i="7"/>
  <c r="BB269" i="7"/>
  <c r="BA269" i="7"/>
  <c r="AZ269" i="7"/>
  <c r="AY269" i="7"/>
  <c r="AX269" i="7"/>
  <c r="AW269" i="7"/>
  <c r="AV269" i="7"/>
  <c r="AU269" i="7"/>
  <c r="AT269" i="7"/>
  <c r="AS269" i="7"/>
  <c r="AR269" i="7"/>
  <c r="AQ269" i="7"/>
  <c r="AP269" i="7"/>
  <c r="AO269" i="7"/>
  <c r="AN269" i="7"/>
  <c r="AM269" i="7"/>
  <c r="AL269" i="7"/>
  <c r="AK269" i="7"/>
  <c r="AJ269" i="7"/>
  <c r="AI269" i="7"/>
  <c r="AH269" i="7"/>
  <c r="AG269" i="7"/>
  <c r="AF269" i="7"/>
  <c r="AE269" i="7"/>
  <c r="AD269" i="7"/>
  <c r="AC269" i="7"/>
  <c r="Z269" i="7"/>
  <c r="Y269" i="7"/>
  <c r="X269" i="7"/>
  <c r="W269" i="7"/>
  <c r="V269" i="7"/>
  <c r="U269" i="7"/>
  <c r="T269" i="7"/>
  <c r="S269" i="7"/>
  <c r="R269" i="7"/>
  <c r="Q269" i="7"/>
  <c r="P269" i="7"/>
  <c r="O269" i="7"/>
  <c r="M269" i="7"/>
  <c r="L269" i="7"/>
  <c r="I269" i="7"/>
  <c r="H269" i="7"/>
  <c r="BX268" i="7"/>
  <c r="BY268" i="7" s="1"/>
  <c r="BU268" i="7"/>
  <c r="BV268" i="7" s="1"/>
  <c r="BR268" i="7"/>
  <c r="BS268" i="7" s="1"/>
  <c r="BQ268" i="7"/>
  <c r="BP268" i="7"/>
  <c r="BO268" i="7"/>
  <c r="BN268" i="7"/>
  <c r="BM268" i="7"/>
  <c r="BL268" i="7"/>
  <c r="BK268" i="7"/>
  <c r="BJ268" i="7"/>
  <c r="BI268" i="7"/>
  <c r="BH268" i="7"/>
  <c r="BG268" i="7"/>
  <c r="BF268" i="7"/>
  <c r="BE268" i="7"/>
  <c r="BD268" i="7"/>
  <c r="BC268" i="7"/>
  <c r="BB268" i="7"/>
  <c r="BA268" i="7"/>
  <c r="AZ268" i="7"/>
  <c r="AY268" i="7"/>
  <c r="AX268" i="7"/>
  <c r="AW268" i="7"/>
  <c r="AV268" i="7"/>
  <c r="AU268" i="7"/>
  <c r="AT268" i="7"/>
  <c r="AS268" i="7"/>
  <c r="AR268" i="7"/>
  <c r="AQ268" i="7"/>
  <c r="AP268" i="7"/>
  <c r="AO268" i="7"/>
  <c r="AN268" i="7"/>
  <c r="AM268" i="7"/>
  <c r="AL268" i="7"/>
  <c r="AK268" i="7"/>
  <c r="AJ268" i="7"/>
  <c r="AI268" i="7"/>
  <c r="AH268" i="7"/>
  <c r="AG268" i="7"/>
  <c r="AF268" i="7"/>
  <c r="AE268" i="7"/>
  <c r="AD268" i="7"/>
  <c r="AC268" i="7"/>
  <c r="Z268" i="7"/>
  <c r="Y268" i="7"/>
  <c r="X268" i="7"/>
  <c r="W268" i="7"/>
  <c r="V268" i="7"/>
  <c r="U268" i="7"/>
  <c r="T268" i="7"/>
  <c r="S268" i="7"/>
  <c r="R268" i="7"/>
  <c r="Q268" i="7"/>
  <c r="P268" i="7"/>
  <c r="O268" i="7"/>
  <c r="M268" i="7"/>
  <c r="L268" i="7"/>
  <c r="I268" i="7"/>
  <c r="H268" i="7"/>
  <c r="BX267" i="7"/>
  <c r="BY267" i="7" s="1"/>
  <c r="BU267" i="7"/>
  <c r="BV267" i="7" s="1"/>
  <c r="BR267" i="7"/>
  <c r="BS267" i="7" s="1"/>
  <c r="BQ267" i="7"/>
  <c r="BP267" i="7"/>
  <c r="BO267" i="7"/>
  <c r="BN267" i="7"/>
  <c r="BM267" i="7"/>
  <c r="BL267" i="7"/>
  <c r="BK267" i="7"/>
  <c r="BJ267" i="7"/>
  <c r="BI267" i="7"/>
  <c r="BH267" i="7"/>
  <c r="BG267" i="7"/>
  <c r="BF267" i="7"/>
  <c r="BE267" i="7"/>
  <c r="BD267" i="7"/>
  <c r="BC267" i="7"/>
  <c r="BB267" i="7"/>
  <c r="BA267" i="7"/>
  <c r="AZ267" i="7"/>
  <c r="AY267" i="7"/>
  <c r="AX267" i="7"/>
  <c r="AW267" i="7"/>
  <c r="AV267" i="7"/>
  <c r="AU267" i="7"/>
  <c r="AT267" i="7"/>
  <c r="AS267" i="7"/>
  <c r="AR267" i="7"/>
  <c r="AQ267" i="7"/>
  <c r="AP267" i="7"/>
  <c r="AO267" i="7"/>
  <c r="AN267" i="7"/>
  <c r="AM267" i="7"/>
  <c r="AL267" i="7"/>
  <c r="AK267" i="7"/>
  <c r="AJ267" i="7"/>
  <c r="AI267" i="7"/>
  <c r="AH267" i="7"/>
  <c r="AG267" i="7"/>
  <c r="AF267" i="7"/>
  <c r="AE267" i="7"/>
  <c r="AD267" i="7"/>
  <c r="AC267" i="7"/>
  <c r="Z267" i="7"/>
  <c r="Y267" i="7"/>
  <c r="X267" i="7"/>
  <c r="W267" i="7"/>
  <c r="V267" i="7"/>
  <c r="U267" i="7"/>
  <c r="T267" i="7"/>
  <c r="S267" i="7"/>
  <c r="R267" i="7"/>
  <c r="Q267" i="7"/>
  <c r="P267" i="7"/>
  <c r="O267" i="7"/>
  <c r="M267" i="7"/>
  <c r="L267" i="7"/>
  <c r="I267" i="7"/>
  <c r="H267" i="7"/>
  <c r="BX266" i="7"/>
  <c r="BY266" i="7" s="1"/>
  <c r="BU266" i="7"/>
  <c r="BV266" i="7" s="1"/>
  <c r="BR266" i="7"/>
  <c r="BS266" i="7" s="1"/>
  <c r="BQ266" i="7"/>
  <c r="BP266" i="7"/>
  <c r="BO266" i="7"/>
  <c r="BN266" i="7"/>
  <c r="BM266" i="7"/>
  <c r="BL266" i="7"/>
  <c r="BK266" i="7"/>
  <c r="BJ266" i="7"/>
  <c r="BI266" i="7"/>
  <c r="BH266" i="7"/>
  <c r="BG266" i="7"/>
  <c r="BF266" i="7"/>
  <c r="BE266" i="7"/>
  <c r="BD266" i="7"/>
  <c r="BC266" i="7"/>
  <c r="BB266" i="7"/>
  <c r="BA266" i="7"/>
  <c r="AZ266" i="7"/>
  <c r="AY266" i="7"/>
  <c r="AX266" i="7"/>
  <c r="AW266" i="7"/>
  <c r="AV266" i="7"/>
  <c r="AU266" i="7"/>
  <c r="AT266" i="7"/>
  <c r="AS266" i="7"/>
  <c r="AR266" i="7"/>
  <c r="AQ266" i="7"/>
  <c r="AP266" i="7"/>
  <c r="AO266" i="7"/>
  <c r="AN266" i="7"/>
  <c r="AM266" i="7"/>
  <c r="AL266" i="7"/>
  <c r="AK266" i="7"/>
  <c r="AJ266" i="7"/>
  <c r="AI266" i="7"/>
  <c r="AH266" i="7"/>
  <c r="AG266" i="7"/>
  <c r="AF266" i="7"/>
  <c r="AE266" i="7"/>
  <c r="AD266" i="7"/>
  <c r="AC266" i="7"/>
  <c r="Z266" i="7"/>
  <c r="Y266" i="7"/>
  <c r="X266" i="7"/>
  <c r="W266" i="7"/>
  <c r="V266" i="7"/>
  <c r="U266" i="7"/>
  <c r="T266" i="7"/>
  <c r="S266" i="7"/>
  <c r="R266" i="7"/>
  <c r="Q266" i="7"/>
  <c r="P266" i="7"/>
  <c r="O266" i="7"/>
  <c r="M266" i="7"/>
  <c r="L266" i="7"/>
  <c r="I266" i="7"/>
  <c r="H266" i="7"/>
  <c r="BX265" i="7"/>
  <c r="BY265" i="7" s="1"/>
  <c r="BU265" i="7"/>
  <c r="BV265" i="7" s="1"/>
  <c r="BR265" i="7"/>
  <c r="BQ265" i="7"/>
  <c r="BP265" i="7"/>
  <c r="BO265" i="7"/>
  <c r="BN265" i="7"/>
  <c r="BM265" i="7"/>
  <c r="BL265" i="7"/>
  <c r="BK265" i="7"/>
  <c r="BJ265" i="7"/>
  <c r="BI265" i="7"/>
  <c r="BH265" i="7"/>
  <c r="BG265" i="7"/>
  <c r="BF265" i="7"/>
  <c r="BE265" i="7"/>
  <c r="BD265" i="7"/>
  <c r="BC265" i="7"/>
  <c r="BB265" i="7"/>
  <c r="BA265" i="7"/>
  <c r="AZ265" i="7"/>
  <c r="AY265" i="7"/>
  <c r="AX265" i="7"/>
  <c r="AW265" i="7"/>
  <c r="AV265" i="7"/>
  <c r="AU265" i="7"/>
  <c r="AT265" i="7"/>
  <c r="AS265" i="7"/>
  <c r="AR265" i="7"/>
  <c r="AQ265" i="7"/>
  <c r="AP265" i="7"/>
  <c r="AO265" i="7"/>
  <c r="AN265" i="7"/>
  <c r="AM265" i="7"/>
  <c r="AL265" i="7"/>
  <c r="AK265" i="7"/>
  <c r="AJ265" i="7"/>
  <c r="AI265" i="7"/>
  <c r="AH265" i="7"/>
  <c r="AG265" i="7"/>
  <c r="AF265" i="7"/>
  <c r="AE265" i="7"/>
  <c r="AD265" i="7"/>
  <c r="AC265" i="7"/>
  <c r="Z265" i="7"/>
  <c r="Y265" i="7"/>
  <c r="X265" i="7"/>
  <c r="W265" i="7"/>
  <c r="V265" i="7"/>
  <c r="U265" i="7"/>
  <c r="T265" i="7"/>
  <c r="S265" i="7"/>
  <c r="R265" i="7"/>
  <c r="Q265" i="7"/>
  <c r="P265" i="7"/>
  <c r="O265" i="7"/>
  <c r="M265" i="7"/>
  <c r="L265" i="7"/>
  <c r="I265" i="7"/>
  <c r="H265" i="7"/>
  <c r="BX264" i="7"/>
  <c r="BY264" i="7" s="1"/>
  <c r="BU264" i="7"/>
  <c r="BV264" i="7" s="1"/>
  <c r="BR264" i="7"/>
  <c r="BS264" i="7" s="1"/>
  <c r="BQ264" i="7"/>
  <c r="BP264" i="7"/>
  <c r="BO264" i="7"/>
  <c r="BN264" i="7"/>
  <c r="BM264" i="7"/>
  <c r="BL264" i="7"/>
  <c r="BK264" i="7"/>
  <c r="BJ264" i="7"/>
  <c r="BI264" i="7"/>
  <c r="BH264" i="7"/>
  <c r="BG264" i="7"/>
  <c r="BF264" i="7"/>
  <c r="BE264" i="7"/>
  <c r="BD264" i="7"/>
  <c r="BC264" i="7"/>
  <c r="BB264" i="7"/>
  <c r="BA264" i="7"/>
  <c r="AZ264" i="7"/>
  <c r="AY264" i="7"/>
  <c r="AX264" i="7"/>
  <c r="AW264" i="7"/>
  <c r="AV264" i="7"/>
  <c r="AU264" i="7"/>
  <c r="AT264" i="7"/>
  <c r="AS264" i="7"/>
  <c r="AR264" i="7"/>
  <c r="AQ264" i="7"/>
  <c r="AP264" i="7"/>
  <c r="AO264" i="7"/>
  <c r="AN264" i="7"/>
  <c r="AM264" i="7"/>
  <c r="AL264" i="7"/>
  <c r="AK264" i="7"/>
  <c r="AJ264" i="7"/>
  <c r="AI264" i="7"/>
  <c r="AH264" i="7"/>
  <c r="AG264" i="7"/>
  <c r="AF264" i="7"/>
  <c r="AE264" i="7"/>
  <c r="AD264" i="7"/>
  <c r="AC264" i="7"/>
  <c r="Z264" i="7"/>
  <c r="Y264" i="7"/>
  <c r="X264" i="7"/>
  <c r="W264" i="7"/>
  <c r="V264" i="7"/>
  <c r="U264" i="7"/>
  <c r="T264" i="7"/>
  <c r="S264" i="7"/>
  <c r="R264" i="7"/>
  <c r="Q264" i="7"/>
  <c r="P264" i="7"/>
  <c r="O264" i="7"/>
  <c r="M264" i="7"/>
  <c r="L264" i="7"/>
  <c r="I264" i="7"/>
  <c r="H264" i="7"/>
  <c r="BX263" i="7"/>
  <c r="BU263" i="7"/>
  <c r="BV263" i="7" s="1"/>
  <c r="BR263" i="7"/>
  <c r="BS263" i="7" s="1"/>
  <c r="BQ263" i="7"/>
  <c r="BP263" i="7"/>
  <c r="BO263" i="7"/>
  <c r="BN263" i="7"/>
  <c r="BM263" i="7"/>
  <c r="BL263" i="7"/>
  <c r="BK263" i="7"/>
  <c r="BJ263" i="7"/>
  <c r="BI263" i="7"/>
  <c r="BH263" i="7"/>
  <c r="BG263" i="7"/>
  <c r="BF263" i="7"/>
  <c r="BE263" i="7"/>
  <c r="BD263" i="7"/>
  <c r="BC263" i="7"/>
  <c r="BB263" i="7"/>
  <c r="BA263" i="7"/>
  <c r="AZ263" i="7"/>
  <c r="AY263" i="7"/>
  <c r="AX263" i="7"/>
  <c r="AW263" i="7"/>
  <c r="AV263" i="7"/>
  <c r="AU263" i="7"/>
  <c r="AT263" i="7"/>
  <c r="AS263" i="7"/>
  <c r="AR263" i="7"/>
  <c r="AQ263" i="7"/>
  <c r="AP263" i="7"/>
  <c r="AO263" i="7"/>
  <c r="AN263" i="7"/>
  <c r="AM263" i="7"/>
  <c r="AL263" i="7"/>
  <c r="AK263" i="7"/>
  <c r="AJ263" i="7"/>
  <c r="AI263" i="7"/>
  <c r="AH263" i="7"/>
  <c r="AG263" i="7"/>
  <c r="AF263" i="7"/>
  <c r="AE263" i="7"/>
  <c r="AD263" i="7"/>
  <c r="AC263" i="7"/>
  <c r="Z263" i="7"/>
  <c r="Y263" i="7"/>
  <c r="X263" i="7"/>
  <c r="W263" i="7"/>
  <c r="V263" i="7"/>
  <c r="U263" i="7"/>
  <c r="T263" i="7"/>
  <c r="S263" i="7"/>
  <c r="R263" i="7"/>
  <c r="Q263" i="7"/>
  <c r="P263" i="7"/>
  <c r="O263" i="7"/>
  <c r="M263" i="7"/>
  <c r="L263" i="7"/>
  <c r="I263" i="7"/>
  <c r="H263" i="7"/>
  <c r="BX262" i="7"/>
  <c r="BY262" i="7" s="1"/>
  <c r="BU262" i="7"/>
  <c r="BR262" i="7"/>
  <c r="BS262" i="7" s="1"/>
  <c r="BQ262" i="7"/>
  <c r="BP262" i="7"/>
  <c r="BO262" i="7"/>
  <c r="BN262" i="7"/>
  <c r="BM262" i="7"/>
  <c r="BL262" i="7"/>
  <c r="BK262" i="7"/>
  <c r="BJ262" i="7"/>
  <c r="BI262" i="7"/>
  <c r="BH262" i="7"/>
  <c r="BG262" i="7"/>
  <c r="BF262" i="7"/>
  <c r="BE262" i="7"/>
  <c r="BD262" i="7"/>
  <c r="BC262" i="7"/>
  <c r="BB262" i="7"/>
  <c r="BA262" i="7"/>
  <c r="AZ262" i="7"/>
  <c r="AY262" i="7"/>
  <c r="AX262" i="7"/>
  <c r="AW262" i="7"/>
  <c r="AV262" i="7"/>
  <c r="AU262" i="7"/>
  <c r="AT262" i="7"/>
  <c r="AS262" i="7"/>
  <c r="AR262" i="7"/>
  <c r="AQ262" i="7"/>
  <c r="AP262" i="7"/>
  <c r="AO262" i="7"/>
  <c r="AN262" i="7"/>
  <c r="AM262" i="7"/>
  <c r="AL262" i="7"/>
  <c r="AK262" i="7"/>
  <c r="AJ262" i="7"/>
  <c r="AI262" i="7"/>
  <c r="AH262" i="7"/>
  <c r="AG262" i="7"/>
  <c r="AF262" i="7"/>
  <c r="AE262" i="7"/>
  <c r="AD262" i="7"/>
  <c r="AC262" i="7"/>
  <c r="Z262" i="7"/>
  <c r="Y262" i="7"/>
  <c r="X262" i="7"/>
  <c r="W262" i="7"/>
  <c r="V262" i="7"/>
  <c r="U262" i="7"/>
  <c r="T262" i="7"/>
  <c r="S262" i="7"/>
  <c r="R262" i="7"/>
  <c r="Q262" i="7"/>
  <c r="P262" i="7"/>
  <c r="O262" i="7"/>
  <c r="M262" i="7"/>
  <c r="L262" i="7"/>
  <c r="I262" i="7"/>
  <c r="H262" i="7"/>
  <c r="BX261" i="7"/>
  <c r="BU261" i="7"/>
  <c r="BV261" i="7" s="1"/>
  <c r="BR261" i="7"/>
  <c r="BS261" i="7" s="1"/>
  <c r="BQ261" i="7"/>
  <c r="BP261" i="7"/>
  <c r="BO261" i="7"/>
  <c r="BN261" i="7"/>
  <c r="BM261" i="7"/>
  <c r="BL261" i="7"/>
  <c r="BK261" i="7"/>
  <c r="BJ261" i="7"/>
  <c r="BI261" i="7"/>
  <c r="BH261" i="7"/>
  <c r="BG261" i="7"/>
  <c r="BF261" i="7"/>
  <c r="BE261" i="7"/>
  <c r="BD261" i="7"/>
  <c r="BC261" i="7"/>
  <c r="BB261" i="7"/>
  <c r="BA261" i="7"/>
  <c r="AZ261" i="7"/>
  <c r="AY261" i="7"/>
  <c r="AX261" i="7"/>
  <c r="AW261" i="7"/>
  <c r="AV261" i="7"/>
  <c r="AU261" i="7"/>
  <c r="AT261" i="7"/>
  <c r="AS261" i="7"/>
  <c r="AR261" i="7"/>
  <c r="AQ261" i="7"/>
  <c r="AP261" i="7"/>
  <c r="AO261" i="7"/>
  <c r="AN261" i="7"/>
  <c r="AM261" i="7"/>
  <c r="AL261" i="7"/>
  <c r="AK261" i="7"/>
  <c r="AJ261" i="7"/>
  <c r="AI261" i="7"/>
  <c r="AH261" i="7"/>
  <c r="AG261" i="7"/>
  <c r="AF261" i="7"/>
  <c r="AE261" i="7"/>
  <c r="AD261" i="7"/>
  <c r="AC261" i="7"/>
  <c r="Z261" i="7"/>
  <c r="Y261" i="7"/>
  <c r="X261" i="7"/>
  <c r="W261" i="7"/>
  <c r="V261" i="7"/>
  <c r="U261" i="7"/>
  <c r="T261" i="7"/>
  <c r="S261" i="7"/>
  <c r="R261" i="7"/>
  <c r="Q261" i="7"/>
  <c r="P261" i="7"/>
  <c r="O261" i="7"/>
  <c r="M261" i="7"/>
  <c r="L261" i="7"/>
  <c r="I261" i="7"/>
  <c r="H261" i="7"/>
  <c r="BX260" i="7"/>
  <c r="BU260" i="7"/>
  <c r="BV260" i="7" s="1"/>
  <c r="BR260" i="7"/>
  <c r="BS260" i="7" s="1"/>
  <c r="BQ260" i="7"/>
  <c r="BP260" i="7"/>
  <c r="BO260" i="7"/>
  <c r="BN260" i="7"/>
  <c r="BM260" i="7"/>
  <c r="BL260" i="7"/>
  <c r="BK260" i="7"/>
  <c r="BJ260" i="7"/>
  <c r="BI260" i="7"/>
  <c r="BH260" i="7"/>
  <c r="BG260" i="7"/>
  <c r="BF260" i="7"/>
  <c r="BE260" i="7"/>
  <c r="BD260" i="7"/>
  <c r="BC260" i="7"/>
  <c r="BB260" i="7"/>
  <c r="BA260" i="7"/>
  <c r="AZ260" i="7"/>
  <c r="AY260" i="7"/>
  <c r="AX260" i="7"/>
  <c r="AW260" i="7"/>
  <c r="AV260" i="7"/>
  <c r="AU260" i="7"/>
  <c r="AT260" i="7"/>
  <c r="AS260" i="7"/>
  <c r="AR260" i="7"/>
  <c r="AQ260" i="7"/>
  <c r="AP260" i="7"/>
  <c r="AO260" i="7"/>
  <c r="AN260" i="7"/>
  <c r="AM260" i="7"/>
  <c r="AL260" i="7"/>
  <c r="AK260" i="7"/>
  <c r="AJ260" i="7"/>
  <c r="AI260" i="7"/>
  <c r="AH260" i="7"/>
  <c r="AG260" i="7"/>
  <c r="AF260" i="7"/>
  <c r="AE260" i="7"/>
  <c r="AD260" i="7"/>
  <c r="AC260" i="7"/>
  <c r="Z260" i="7"/>
  <c r="Y260" i="7"/>
  <c r="X260" i="7"/>
  <c r="W260" i="7"/>
  <c r="V260" i="7"/>
  <c r="U260" i="7"/>
  <c r="T260" i="7"/>
  <c r="S260" i="7"/>
  <c r="R260" i="7"/>
  <c r="Q260" i="7"/>
  <c r="P260" i="7"/>
  <c r="O260" i="7"/>
  <c r="M260" i="7"/>
  <c r="L260" i="7"/>
  <c r="I260" i="7"/>
  <c r="H260" i="7"/>
  <c r="BX259" i="7"/>
  <c r="BU259" i="7"/>
  <c r="BV259" i="7" s="1"/>
  <c r="BR259" i="7"/>
  <c r="BS259" i="7" s="1"/>
  <c r="BQ259" i="7"/>
  <c r="BP259" i="7"/>
  <c r="BO259" i="7"/>
  <c r="BN259" i="7"/>
  <c r="BM259" i="7"/>
  <c r="BL259" i="7"/>
  <c r="BK259" i="7"/>
  <c r="BJ259" i="7"/>
  <c r="BI259" i="7"/>
  <c r="BH259" i="7"/>
  <c r="BG259" i="7"/>
  <c r="BF259" i="7"/>
  <c r="BE259" i="7"/>
  <c r="BD259" i="7"/>
  <c r="BC259" i="7"/>
  <c r="BB259" i="7"/>
  <c r="BA259" i="7"/>
  <c r="AZ259" i="7"/>
  <c r="AY259" i="7"/>
  <c r="AX259" i="7"/>
  <c r="AW259" i="7"/>
  <c r="AV259" i="7"/>
  <c r="AU259" i="7"/>
  <c r="AT259" i="7"/>
  <c r="AS259" i="7"/>
  <c r="AR259" i="7"/>
  <c r="AQ259" i="7"/>
  <c r="AP259" i="7"/>
  <c r="AO259" i="7"/>
  <c r="AN259" i="7"/>
  <c r="AM259" i="7"/>
  <c r="AL259" i="7"/>
  <c r="AK259" i="7"/>
  <c r="AJ259" i="7"/>
  <c r="AI259" i="7"/>
  <c r="AH259" i="7"/>
  <c r="AG259" i="7"/>
  <c r="AF259" i="7"/>
  <c r="AE259" i="7"/>
  <c r="AD259" i="7"/>
  <c r="AC259" i="7"/>
  <c r="Z259" i="7"/>
  <c r="Y259" i="7"/>
  <c r="X259" i="7"/>
  <c r="W259" i="7"/>
  <c r="V259" i="7"/>
  <c r="U259" i="7"/>
  <c r="T259" i="7"/>
  <c r="S259" i="7"/>
  <c r="R259" i="7"/>
  <c r="Q259" i="7"/>
  <c r="P259" i="7"/>
  <c r="O259" i="7"/>
  <c r="M259" i="7"/>
  <c r="L259" i="7"/>
  <c r="I259" i="7"/>
  <c r="H259" i="7"/>
  <c r="BX258" i="7"/>
  <c r="BU258" i="7"/>
  <c r="BV258" i="7" s="1"/>
  <c r="BR258" i="7"/>
  <c r="BS258" i="7" s="1"/>
  <c r="BQ258" i="7"/>
  <c r="BP258" i="7"/>
  <c r="BO258" i="7"/>
  <c r="BN258" i="7"/>
  <c r="BM258" i="7"/>
  <c r="BL258" i="7"/>
  <c r="BK258" i="7"/>
  <c r="BJ258" i="7"/>
  <c r="BI258" i="7"/>
  <c r="BH258" i="7"/>
  <c r="BG258" i="7"/>
  <c r="BF258" i="7"/>
  <c r="BE258" i="7"/>
  <c r="BD258" i="7"/>
  <c r="BC258" i="7"/>
  <c r="BB258" i="7"/>
  <c r="BA258" i="7"/>
  <c r="AZ258" i="7"/>
  <c r="AY258" i="7"/>
  <c r="AX258" i="7"/>
  <c r="AW258" i="7"/>
  <c r="AV258" i="7"/>
  <c r="AU258" i="7"/>
  <c r="AT258" i="7"/>
  <c r="AS258" i="7"/>
  <c r="AR258" i="7"/>
  <c r="AQ258" i="7"/>
  <c r="AP258" i="7"/>
  <c r="AO258" i="7"/>
  <c r="AN258" i="7"/>
  <c r="AM258" i="7"/>
  <c r="AL258" i="7"/>
  <c r="AK258" i="7"/>
  <c r="AJ258" i="7"/>
  <c r="AI258" i="7"/>
  <c r="AH258" i="7"/>
  <c r="AG258" i="7"/>
  <c r="AF258" i="7"/>
  <c r="AE258" i="7"/>
  <c r="AD258" i="7"/>
  <c r="AC258" i="7"/>
  <c r="Z258" i="7"/>
  <c r="Y258" i="7"/>
  <c r="X258" i="7"/>
  <c r="W258" i="7"/>
  <c r="V258" i="7"/>
  <c r="U258" i="7"/>
  <c r="T258" i="7"/>
  <c r="S258" i="7"/>
  <c r="R258" i="7"/>
  <c r="Q258" i="7"/>
  <c r="P258" i="7"/>
  <c r="O258" i="7"/>
  <c r="M258" i="7"/>
  <c r="L258" i="7"/>
  <c r="I258" i="7"/>
  <c r="H258" i="7"/>
  <c r="BX257" i="7"/>
  <c r="BY257" i="7" s="1"/>
  <c r="BU257" i="7"/>
  <c r="BV257" i="7" s="1"/>
  <c r="BR257" i="7"/>
  <c r="BQ257" i="7"/>
  <c r="BP257" i="7"/>
  <c r="BO257" i="7"/>
  <c r="BN257" i="7"/>
  <c r="BM257" i="7"/>
  <c r="BL257" i="7"/>
  <c r="BK257" i="7"/>
  <c r="BJ257" i="7"/>
  <c r="BI257" i="7"/>
  <c r="BH257" i="7"/>
  <c r="BG257" i="7"/>
  <c r="BF257" i="7"/>
  <c r="BE257" i="7"/>
  <c r="BD257" i="7"/>
  <c r="BC257" i="7"/>
  <c r="BB257" i="7"/>
  <c r="BA257" i="7"/>
  <c r="AZ257" i="7"/>
  <c r="AY257" i="7"/>
  <c r="AX257" i="7"/>
  <c r="AW257" i="7"/>
  <c r="AV257" i="7"/>
  <c r="AU257" i="7"/>
  <c r="AT257" i="7"/>
  <c r="AS257" i="7"/>
  <c r="AR257" i="7"/>
  <c r="AQ257" i="7"/>
  <c r="AP257" i="7"/>
  <c r="AO257" i="7"/>
  <c r="AN257" i="7"/>
  <c r="AM257" i="7"/>
  <c r="AL257" i="7"/>
  <c r="AK257" i="7"/>
  <c r="AJ257" i="7"/>
  <c r="AI257" i="7"/>
  <c r="AH257" i="7"/>
  <c r="AG257" i="7"/>
  <c r="AF257" i="7"/>
  <c r="AE257" i="7"/>
  <c r="AD257" i="7"/>
  <c r="AC257" i="7"/>
  <c r="Z257" i="7"/>
  <c r="Y257" i="7"/>
  <c r="X257" i="7"/>
  <c r="W257" i="7"/>
  <c r="V257" i="7"/>
  <c r="U257" i="7"/>
  <c r="T257" i="7"/>
  <c r="S257" i="7"/>
  <c r="R257" i="7"/>
  <c r="Q257" i="7"/>
  <c r="P257" i="7"/>
  <c r="O257" i="7"/>
  <c r="M257" i="7"/>
  <c r="L257" i="7"/>
  <c r="I257" i="7"/>
  <c r="H257" i="7"/>
  <c r="BX256" i="7"/>
  <c r="BU256" i="7"/>
  <c r="BV256" i="7" s="1"/>
  <c r="BR256" i="7"/>
  <c r="BS256" i="7" s="1"/>
  <c r="BQ256" i="7"/>
  <c r="BP256" i="7"/>
  <c r="BO256" i="7"/>
  <c r="BN256" i="7"/>
  <c r="BM256" i="7"/>
  <c r="BL256" i="7"/>
  <c r="BK256" i="7"/>
  <c r="BJ256" i="7"/>
  <c r="BI256" i="7"/>
  <c r="BH256" i="7"/>
  <c r="BG256" i="7"/>
  <c r="BF256" i="7"/>
  <c r="BE256" i="7"/>
  <c r="BD256" i="7"/>
  <c r="BC256" i="7"/>
  <c r="BB256" i="7"/>
  <c r="BA256" i="7"/>
  <c r="AZ256" i="7"/>
  <c r="AY256" i="7"/>
  <c r="AX256" i="7"/>
  <c r="AW256" i="7"/>
  <c r="AV256" i="7"/>
  <c r="AU256" i="7"/>
  <c r="AT256" i="7"/>
  <c r="AS256" i="7"/>
  <c r="AR256" i="7"/>
  <c r="AQ256" i="7"/>
  <c r="AP256" i="7"/>
  <c r="AO256" i="7"/>
  <c r="AN256" i="7"/>
  <c r="AM256" i="7"/>
  <c r="AL256" i="7"/>
  <c r="AK256" i="7"/>
  <c r="AJ256" i="7"/>
  <c r="AI256" i="7"/>
  <c r="AH256" i="7"/>
  <c r="AG256" i="7"/>
  <c r="AF256" i="7"/>
  <c r="AE256" i="7"/>
  <c r="AD256" i="7"/>
  <c r="AC256" i="7"/>
  <c r="Z256" i="7"/>
  <c r="Y256" i="7"/>
  <c r="X256" i="7"/>
  <c r="W256" i="7"/>
  <c r="V256" i="7"/>
  <c r="U256" i="7"/>
  <c r="T256" i="7"/>
  <c r="S256" i="7"/>
  <c r="R256" i="7"/>
  <c r="Q256" i="7"/>
  <c r="P256" i="7"/>
  <c r="O256" i="7"/>
  <c r="M256" i="7"/>
  <c r="L256" i="7"/>
  <c r="I256" i="7"/>
  <c r="H256" i="7"/>
  <c r="BX255" i="7"/>
  <c r="BU255" i="7"/>
  <c r="BV255" i="7" s="1"/>
  <c r="BR255" i="7"/>
  <c r="BS255" i="7" s="1"/>
  <c r="BQ255" i="7"/>
  <c r="BP255" i="7"/>
  <c r="BO255" i="7"/>
  <c r="BN255" i="7"/>
  <c r="BM255" i="7"/>
  <c r="BL255" i="7"/>
  <c r="BK255" i="7"/>
  <c r="BJ255" i="7"/>
  <c r="BI255" i="7"/>
  <c r="BH255" i="7"/>
  <c r="BG255" i="7"/>
  <c r="BF255" i="7"/>
  <c r="BE255" i="7"/>
  <c r="BD255" i="7"/>
  <c r="BC255" i="7"/>
  <c r="BB255" i="7"/>
  <c r="BA255" i="7"/>
  <c r="AZ255" i="7"/>
  <c r="AY255" i="7"/>
  <c r="AX255" i="7"/>
  <c r="AW255" i="7"/>
  <c r="AV255" i="7"/>
  <c r="AU255" i="7"/>
  <c r="AT255" i="7"/>
  <c r="AS255" i="7"/>
  <c r="AR255" i="7"/>
  <c r="AQ255" i="7"/>
  <c r="AP255" i="7"/>
  <c r="AO255" i="7"/>
  <c r="AN255" i="7"/>
  <c r="AM255" i="7"/>
  <c r="AL255" i="7"/>
  <c r="AK255" i="7"/>
  <c r="AJ255" i="7"/>
  <c r="AI255" i="7"/>
  <c r="AH255" i="7"/>
  <c r="AG255" i="7"/>
  <c r="AF255" i="7"/>
  <c r="AE255" i="7"/>
  <c r="AD255" i="7"/>
  <c r="AC255" i="7"/>
  <c r="Z255" i="7"/>
  <c r="Y255" i="7"/>
  <c r="X255" i="7"/>
  <c r="W255" i="7"/>
  <c r="V255" i="7"/>
  <c r="U255" i="7"/>
  <c r="T255" i="7"/>
  <c r="S255" i="7"/>
  <c r="R255" i="7"/>
  <c r="Q255" i="7"/>
  <c r="P255" i="7"/>
  <c r="O255" i="7"/>
  <c r="M255" i="7"/>
  <c r="L255" i="7"/>
  <c r="I255" i="7"/>
  <c r="H255" i="7"/>
  <c r="BX254" i="7"/>
  <c r="BU254" i="7"/>
  <c r="BV254" i="7" s="1"/>
  <c r="BR254" i="7"/>
  <c r="BS254" i="7" s="1"/>
  <c r="BQ254" i="7"/>
  <c r="BP254" i="7"/>
  <c r="BO254" i="7"/>
  <c r="BN254" i="7"/>
  <c r="BM254" i="7"/>
  <c r="BL254" i="7"/>
  <c r="BK254" i="7"/>
  <c r="BJ254" i="7"/>
  <c r="BI254" i="7"/>
  <c r="BH254" i="7"/>
  <c r="BG254" i="7"/>
  <c r="BF254" i="7"/>
  <c r="BE254" i="7"/>
  <c r="BD254" i="7"/>
  <c r="BC254" i="7"/>
  <c r="BB254" i="7"/>
  <c r="BA254" i="7"/>
  <c r="AZ254" i="7"/>
  <c r="AY254" i="7"/>
  <c r="AX254" i="7"/>
  <c r="AW254" i="7"/>
  <c r="AV254" i="7"/>
  <c r="AU254" i="7"/>
  <c r="AT254" i="7"/>
  <c r="AS254" i="7"/>
  <c r="AR254" i="7"/>
  <c r="AQ254" i="7"/>
  <c r="AP254" i="7"/>
  <c r="AO254" i="7"/>
  <c r="AN254" i="7"/>
  <c r="AM254" i="7"/>
  <c r="AL254" i="7"/>
  <c r="AK254" i="7"/>
  <c r="AJ254" i="7"/>
  <c r="AI254" i="7"/>
  <c r="AH254" i="7"/>
  <c r="AG254" i="7"/>
  <c r="AF254" i="7"/>
  <c r="AE254" i="7"/>
  <c r="AD254" i="7"/>
  <c r="AC254" i="7"/>
  <c r="Z254" i="7"/>
  <c r="Y254" i="7"/>
  <c r="X254" i="7"/>
  <c r="W254" i="7"/>
  <c r="V254" i="7"/>
  <c r="U254" i="7"/>
  <c r="T254" i="7"/>
  <c r="S254" i="7"/>
  <c r="R254" i="7"/>
  <c r="Q254" i="7"/>
  <c r="P254" i="7"/>
  <c r="O254" i="7"/>
  <c r="M254" i="7"/>
  <c r="L254" i="7"/>
  <c r="I254" i="7"/>
  <c r="H254" i="7"/>
  <c r="BX253" i="7"/>
  <c r="BU253" i="7"/>
  <c r="BV253" i="7" s="1"/>
  <c r="BR253" i="7"/>
  <c r="BS253" i="7" s="1"/>
  <c r="BQ253" i="7"/>
  <c r="BP253" i="7"/>
  <c r="BO253" i="7"/>
  <c r="BN253" i="7"/>
  <c r="BM253" i="7"/>
  <c r="BL253" i="7"/>
  <c r="BK253" i="7"/>
  <c r="BJ253" i="7"/>
  <c r="BI253" i="7"/>
  <c r="BH253" i="7"/>
  <c r="BG253" i="7"/>
  <c r="BF253" i="7"/>
  <c r="BE253" i="7"/>
  <c r="BD253" i="7"/>
  <c r="BC253" i="7"/>
  <c r="BB253" i="7"/>
  <c r="BA253" i="7"/>
  <c r="AZ253" i="7"/>
  <c r="AY253" i="7"/>
  <c r="AX253" i="7"/>
  <c r="AW253" i="7"/>
  <c r="AV253" i="7"/>
  <c r="AU253" i="7"/>
  <c r="AT253" i="7"/>
  <c r="AS253" i="7"/>
  <c r="AR253" i="7"/>
  <c r="AQ253" i="7"/>
  <c r="AP253" i="7"/>
  <c r="AO253" i="7"/>
  <c r="AN253" i="7"/>
  <c r="AM253" i="7"/>
  <c r="AL253" i="7"/>
  <c r="AK253" i="7"/>
  <c r="AJ253" i="7"/>
  <c r="AI253" i="7"/>
  <c r="AH253" i="7"/>
  <c r="AG253" i="7"/>
  <c r="AF253" i="7"/>
  <c r="AE253" i="7"/>
  <c r="AD253" i="7"/>
  <c r="AC253" i="7"/>
  <c r="Z253" i="7"/>
  <c r="Y253" i="7"/>
  <c r="X253" i="7"/>
  <c r="W253" i="7"/>
  <c r="V253" i="7"/>
  <c r="U253" i="7"/>
  <c r="T253" i="7"/>
  <c r="S253" i="7"/>
  <c r="R253" i="7"/>
  <c r="Q253" i="7"/>
  <c r="P253" i="7"/>
  <c r="O253" i="7"/>
  <c r="M253" i="7"/>
  <c r="L253" i="7"/>
  <c r="I253" i="7"/>
  <c r="H253" i="7"/>
  <c r="K253" i="7" s="1"/>
  <c r="BX252" i="7"/>
  <c r="BU252" i="7"/>
  <c r="BV252" i="7" s="1"/>
  <c r="BR252" i="7"/>
  <c r="BS252" i="7" s="1"/>
  <c r="BQ252" i="7"/>
  <c r="BP252" i="7"/>
  <c r="BO252" i="7"/>
  <c r="BN252" i="7"/>
  <c r="BM252" i="7"/>
  <c r="BL252" i="7"/>
  <c r="BK252" i="7"/>
  <c r="BJ252" i="7"/>
  <c r="BI252" i="7"/>
  <c r="BH252" i="7"/>
  <c r="BG252" i="7"/>
  <c r="BF252" i="7"/>
  <c r="BE252" i="7"/>
  <c r="BD252" i="7"/>
  <c r="BC252" i="7"/>
  <c r="BB252" i="7"/>
  <c r="BA252" i="7"/>
  <c r="AZ252" i="7"/>
  <c r="AY252" i="7"/>
  <c r="AX252" i="7"/>
  <c r="AW252" i="7"/>
  <c r="AV252" i="7"/>
  <c r="AU252" i="7"/>
  <c r="AT252" i="7"/>
  <c r="AS252" i="7"/>
  <c r="AR252" i="7"/>
  <c r="AQ252" i="7"/>
  <c r="AP252" i="7"/>
  <c r="AO252" i="7"/>
  <c r="AN252" i="7"/>
  <c r="AM252" i="7"/>
  <c r="AL252" i="7"/>
  <c r="AK252" i="7"/>
  <c r="AJ252" i="7"/>
  <c r="AI252" i="7"/>
  <c r="AH252" i="7"/>
  <c r="AG252" i="7"/>
  <c r="AF252" i="7"/>
  <c r="AE252" i="7"/>
  <c r="AD252" i="7"/>
  <c r="AC252" i="7"/>
  <c r="Z252" i="7"/>
  <c r="Y252" i="7"/>
  <c r="X252" i="7"/>
  <c r="W252" i="7"/>
  <c r="V252" i="7"/>
  <c r="U252" i="7"/>
  <c r="T252" i="7"/>
  <c r="S252" i="7"/>
  <c r="R252" i="7"/>
  <c r="Q252" i="7"/>
  <c r="P252" i="7"/>
  <c r="O252" i="7"/>
  <c r="M252" i="7"/>
  <c r="L252" i="7"/>
  <c r="I252" i="7"/>
  <c r="H252" i="7"/>
  <c r="BX251" i="7"/>
  <c r="BU251" i="7"/>
  <c r="BV251" i="7" s="1"/>
  <c r="BR251" i="7"/>
  <c r="BS251" i="7" s="1"/>
  <c r="BQ251" i="7"/>
  <c r="BP251" i="7"/>
  <c r="BO251" i="7"/>
  <c r="BN251" i="7"/>
  <c r="BM251" i="7"/>
  <c r="BL251" i="7"/>
  <c r="BK251" i="7"/>
  <c r="BJ251" i="7"/>
  <c r="BI251" i="7"/>
  <c r="BH251" i="7"/>
  <c r="BG251" i="7"/>
  <c r="BF251" i="7"/>
  <c r="BE251" i="7"/>
  <c r="BD251" i="7"/>
  <c r="BC251" i="7"/>
  <c r="BB251" i="7"/>
  <c r="BA251" i="7"/>
  <c r="AZ251" i="7"/>
  <c r="AY251" i="7"/>
  <c r="AX251" i="7"/>
  <c r="AW251" i="7"/>
  <c r="AV251" i="7"/>
  <c r="AU251" i="7"/>
  <c r="AT251" i="7"/>
  <c r="AS251" i="7"/>
  <c r="AR251" i="7"/>
  <c r="AQ251" i="7"/>
  <c r="AP251" i="7"/>
  <c r="AO251" i="7"/>
  <c r="AN251" i="7"/>
  <c r="AM251" i="7"/>
  <c r="AL251" i="7"/>
  <c r="AK251" i="7"/>
  <c r="AJ251" i="7"/>
  <c r="AI251" i="7"/>
  <c r="AH251" i="7"/>
  <c r="AG251" i="7"/>
  <c r="AF251" i="7"/>
  <c r="AE251" i="7"/>
  <c r="AD251" i="7"/>
  <c r="AC251" i="7"/>
  <c r="Z251" i="7"/>
  <c r="Y251" i="7"/>
  <c r="X251" i="7"/>
  <c r="W251" i="7"/>
  <c r="V251" i="7"/>
  <c r="U251" i="7"/>
  <c r="T251" i="7"/>
  <c r="S251" i="7"/>
  <c r="R251" i="7"/>
  <c r="Q251" i="7"/>
  <c r="P251" i="7"/>
  <c r="O251" i="7"/>
  <c r="M251" i="7"/>
  <c r="L251" i="7"/>
  <c r="I251" i="7"/>
  <c r="H251" i="7"/>
  <c r="BX250" i="7"/>
  <c r="BU250" i="7"/>
  <c r="BV250" i="7" s="1"/>
  <c r="BR250" i="7"/>
  <c r="BS250" i="7" s="1"/>
  <c r="BQ250" i="7"/>
  <c r="BP250" i="7"/>
  <c r="BO250" i="7"/>
  <c r="BN250" i="7"/>
  <c r="BM250" i="7"/>
  <c r="BL250" i="7"/>
  <c r="BK250" i="7"/>
  <c r="BJ250" i="7"/>
  <c r="BI250" i="7"/>
  <c r="BH250" i="7"/>
  <c r="BG250" i="7"/>
  <c r="BF250" i="7"/>
  <c r="BE250" i="7"/>
  <c r="BD250" i="7"/>
  <c r="BC250" i="7"/>
  <c r="BB250" i="7"/>
  <c r="BA250" i="7"/>
  <c r="AZ250" i="7"/>
  <c r="AY250" i="7"/>
  <c r="AX250" i="7"/>
  <c r="AW250" i="7"/>
  <c r="AV250" i="7"/>
  <c r="AU250" i="7"/>
  <c r="AT250" i="7"/>
  <c r="AS250" i="7"/>
  <c r="AR250" i="7"/>
  <c r="AQ250" i="7"/>
  <c r="AP250" i="7"/>
  <c r="AO250" i="7"/>
  <c r="AN250" i="7"/>
  <c r="AM250" i="7"/>
  <c r="AL250" i="7"/>
  <c r="AK250" i="7"/>
  <c r="AJ250" i="7"/>
  <c r="AI250" i="7"/>
  <c r="AH250" i="7"/>
  <c r="AG250" i="7"/>
  <c r="AF250" i="7"/>
  <c r="AE250" i="7"/>
  <c r="AD250" i="7"/>
  <c r="AC250" i="7"/>
  <c r="Z250" i="7"/>
  <c r="Y250" i="7"/>
  <c r="X250" i="7"/>
  <c r="W250" i="7"/>
  <c r="V250" i="7"/>
  <c r="U250" i="7"/>
  <c r="T250" i="7"/>
  <c r="S250" i="7"/>
  <c r="R250" i="7"/>
  <c r="Q250" i="7"/>
  <c r="P250" i="7"/>
  <c r="O250" i="7"/>
  <c r="M250" i="7"/>
  <c r="L250" i="7"/>
  <c r="I250" i="7"/>
  <c r="H250" i="7"/>
  <c r="BX249" i="7"/>
  <c r="BY249" i="7" s="1"/>
  <c r="BU249" i="7"/>
  <c r="BV249" i="7" s="1"/>
  <c r="BR249" i="7"/>
  <c r="BQ249" i="7"/>
  <c r="BP249" i="7"/>
  <c r="BO249" i="7"/>
  <c r="BN249" i="7"/>
  <c r="BM249" i="7"/>
  <c r="BL249" i="7"/>
  <c r="BK249" i="7"/>
  <c r="BJ249" i="7"/>
  <c r="BI249" i="7"/>
  <c r="BH249" i="7"/>
  <c r="BG249" i="7"/>
  <c r="BF249" i="7"/>
  <c r="BE249" i="7"/>
  <c r="BD249" i="7"/>
  <c r="BC249" i="7"/>
  <c r="BB249" i="7"/>
  <c r="BA249" i="7"/>
  <c r="AZ249" i="7"/>
  <c r="AY249" i="7"/>
  <c r="AX249" i="7"/>
  <c r="AW249" i="7"/>
  <c r="AV249" i="7"/>
  <c r="AU249" i="7"/>
  <c r="AT249" i="7"/>
  <c r="AS249" i="7"/>
  <c r="AR249" i="7"/>
  <c r="AQ249" i="7"/>
  <c r="AP249" i="7"/>
  <c r="AO249" i="7"/>
  <c r="AN249" i="7"/>
  <c r="AM249" i="7"/>
  <c r="AL249" i="7"/>
  <c r="AK249" i="7"/>
  <c r="AJ249" i="7"/>
  <c r="AI249" i="7"/>
  <c r="AH249" i="7"/>
  <c r="AG249" i="7"/>
  <c r="AF249" i="7"/>
  <c r="AE249" i="7"/>
  <c r="AD249" i="7"/>
  <c r="AC249" i="7"/>
  <c r="Z249" i="7"/>
  <c r="Y249" i="7"/>
  <c r="X249" i="7"/>
  <c r="W249" i="7"/>
  <c r="V249" i="7"/>
  <c r="U249" i="7"/>
  <c r="T249" i="7"/>
  <c r="S249" i="7"/>
  <c r="R249" i="7"/>
  <c r="Q249" i="7"/>
  <c r="P249" i="7"/>
  <c r="O249" i="7"/>
  <c r="M249" i="7"/>
  <c r="L249" i="7"/>
  <c r="I249" i="7"/>
  <c r="H249" i="7"/>
  <c r="K249" i="7" s="1"/>
  <c r="BX248" i="7"/>
  <c r="BY248" i="7" s="1"/>
  <c r="BU248" i="7"/>
  <c r="BV248" i="7" s="1"/>
  <c r="BR248" i="7"/>
  <c r="BS248" i="7" s="1"/>
  <c r="BQ248" i="7"/>
  <c r="BP248" i="7"/>
  <c r="BO248" i="7"/>
  <c r="BN248" i="7"/>
  <c r="BM248" i="7"/>
  <c r="BL248" i="7"/>
  <c r="BK248" i="7"/>
  <c r="BJ248" i="7"/>
  <c r="BI248" i="7"/>
  <c r="BH248" i="7"/>
  <c r="BG248" i="7"/>
  <c r="BF248" i="7"/>
  <c r="BE248" i="7"/>
  <c r="BD248" i="7"/>
  <c r="BC248" i="7"/>
  <c r="BB248" i="7"/>
  <c r="BA248" i="7"/>
  <c r="AZ248" i="7"/>
  <c r="AY248" i="7"/>
  <c r="AX248" i="7"/>
  <c r="AW248" i="7"/>
  <c r="AV248" i="7"/>
  <c r="AU248" i="7"/>
  <c r="AT248" i="7"/>
  <c r="AS248" i="7"/>
  <c r="AR248" i="7"/>
  <c r="AQ248" i="7"/>
  <c r="AP248" i="7"/>
  <c r="AO248" i="7"/>
  <c r="AN248" i="7"/>
  <c r="AM248" i="7"/>
  <c r="AL248" i="7"/>
  <c r="AK248" i="7"/>
  <c r="AJ248" i="7"/>
  <c r="AI248" i="7"/>
  <c r="AH248" i="7"/>
  <c r="AG248" i="7"/>
  <c r="AF248" i="7"/>
  <c r="AE248" i="7"/>
  <c r="AD248" i="7"/>
  <c r="AC248" i="7"/>
  <c r="Z248" i="7"/>
  <c r="Y248" i="7"/>
  <c r="X248" i="7"/>
  <c r="W248" i="7"/>
  <c r="V248" i="7"/>
  <c r="U248" i="7"/>
  <c r="T248" i="7"/>
  <c r="S248" i="7"/>
  <c r="R248" i="7"/>
  <c r="Q248" i="7"/>
  <c r="P248" i="7"/>
  <c r="O248" i="7"/>
  <c r="M248" i="7"/>
  <c r="L248" i="7"/>
  <c r="I248" i="7"/>
  <c r="H248" i="7"/>
  <c r="BX247" i="7"/>
  <c r="BU247" i="7"/>
  <c r="BV247" i="7" s="1"/>
  <c r="BR247" i="7"/>
  <c r="BS247" i="7" s="1"/>
  <c r="BQ247" i="7"/>
  <c r="BP247" i="7"/>
  <c r="BO247" i="7"/>
  <c r="BN247" i="7"/>
  <c r="BM247" i="7"/>
  <c r="BL247" i="7"/>
  <c r="BK247" i="7"/>
  <c r="BJ247" i="7"/>
  <c r="BI247" i="7"/>
  <c r="BH247" i="7"/>
  <c r="BG247" i="7"/>
  <c r="BF247" i="7"/>
  <c r="BE247" i="7"/>
  <c r="BD247" i="7"/>
  <c r="BC247" i="7"/>
  <c r="BB247" i="7"/>
  <c r="BA247" i="7"/>
  <c r="AZ247" i="7"/>
  <c r="AY247" i="7"/>
  <c r="AX247" i="7"/>
  <c r="AW247" i="7"/>
  <c r="AV247" i="7"/>
  <c r="AU247" i="7"/>
  <c r="AT247" i="7"/>
  <c r="AS247" i="7"/>
  <c r="AR247" i="7"/>
  <c r="AQ247" i="7"/>
  <c r="AP247" i="7"/>
  <c r="AO247" i="7"/>
  <c r="AN247" i="7"/>
  <c r="AM247" i="7"/>
  <c r="AL247" i="7"/>
  <c r="AK247" i="7"/>
  <c r="AJ247" i="7"/>
  <c r="AI247" i="7"/>
  <c r="AH247" i="7"/>
  <c r="AG247" i="7"/>
  <c r="AF247" i="7"/>
  <c r="AE247" i="7"/>
  <c r="AD247" i="7"/>
  <c r="AC247" i="7"/>
  <c r="Z247" i="7"/>
  <c r="Y247" i="7"/>
  <c r="X247" i="7"/>
  <c r="W247" i="7"/>
  <c r="V247" i="7"/>
  <c r="U247" i="7"/>
  <c r="T247" i="7"/>
  <c r="S247" i="7"/>
  <c r="R247" i="7"/>
  <c r="Q247" i="7"/>
  <c r="P247" i="7"/>
  <c r="O247" i="7"/>
  <c r="M247" i="7"/>
  <c r="L247" i="7"/>
  <c r="I247" i="7"/>
  <c r="H247" i="7"/>
  <c r="K247" i="7" s="1"/>
  <c r="BX246" i="7"/>
  <c r="BU246" i="7"/>
  <c r="BV246" i="7" s="1"/>
  <c r="BR246" i="7"/>
  <c r="BS246" i="7" s="1"/>
  <c r="BQ246" i="7"/>
  <c r="BP246" i="7"/>
  <c r="BO246" i="7"/>
  <c r="BN246" i="7"/>
  <c r="BM246" i="7"/>
  <c r="BL246" i="7"/>
  <c r="BK246" i="7"/>
  <c r="BJ246" i="7"/>
  <c r="BI246" i="7"/>
  <c r="BH246" i="7"/>
  <c r="BG246" i="7"/>
  <c r="BF246" i="7"/>
  <c r="BE246" i="7"/>
  <c r="BD246" i="7"/>
  <c r="BC246" i="7"/>
  <c r="BB246" i="7"/>
  <c r="BA246" i="7"/>
  <c r="AZ246" i="7"/>
  <c r="AY246" i="7"/>
  <c r="AX246" i="7"/>
  <c r="AW246" i="7"/>
  <c r="AV246" i="7"/>
  <c r="AU246" i="7"/>
  <c r="AT246" i="7"/>
  <c r="AS246" i="7"/>
  <c r="AR246" i="7"/>
  <c r="AQ246" i="7"/>
  <c r="AP246" i="7"/>
  <c r="AO246" i="7"/>
  <c r="AN246" i="7"/>
  <c r="AM246" i="7"/>
  <c r="AL246" i="7"/>
  <c r="AK246" i="7"/>
  <c r="AJ246" i="7"/>
  <c r="AI246" i="7"/>
  <c r="AH246" i="7"/>
  <c r="AG246" i="7"/>
  <c r="AF246" i="7"/>
  <c r="AE246" i="7"/>
  <c r="AD246" i="7"/>
  <c r="AC246" i="7"/>
  <c r="Z246" i="7"/>
  <c r="Y246" i="7"/>
  <c r="X246" i="7"/>
  <c r="W246" i="7"/>
  <c r="V246" i="7"/>
  <c r="U246" i="7"/>
  <c r="T246" i="7"/>
  <c r="S246" i="7"/>
  <c r="R246" i="7"/>
  <c r="Q246" i="7"/>
  <c r="P246" i="7"/>
  <c r="O246" i="7"/>
  <c r="M246" i="7"/>
  <c r="L246" i="7"/>
  <c r="I246" i="7"/>
  <c r="H246" i="7"/>
  <c r="N246" i="7" s="1"/>
  <c r="BX245" i="7"/>
  <c r="BY245" i="7" s="1"/>
  <c r="BU245" i="7"/>
  <c r="BR245" i="7"/>
  <c r="BS245" i="7" s="1"/>
  <c r="BQ245" i="7"/>
  <c r="BP245" i="7"/>
  <c r="BO245" i="7"/>
  <c r="BN245" i="7"/>
  <c r="BM245" i="7"/>
  <c r="BL245" i="7"/>
  <c r="BK245" i="7"/>
  <c r="BJ245" i="7"/>
  <c r="BI245" i="7"/>
  <c r="BH245" i="7"/>
  <c r="BG245" i="7"/>
  <c r="BF245" i="7"/>
  <c r="BE245" i="7"/>
  <c r="BD245" i="7"/>
  <c r="BC245" i="7"/>
  <c r="BB245" i="7"/>
  <c r="BA245" i="7"/>
  <c r="AZ245" i="7"/>
  <c r="AY245" i="7"/>
  <c r="AX245" i="7"/>
  <c r="AW245" i="7"/>
  <c r="AV245" i="7"/>
  <c r="AU245" i="7"/>
  <c r="AT245" i="7"/>
  <c r="AS245" i="7"/>
  <c r="AR245" i="7"/>
  <c r="AQ245" i="7"/>
  <c r="AP245" i="7"/>
  <c r="AO245" i="7"/>
  <c r="AN245" i="7"/>
  <c r="AM245" i="7"/>
  <c r="AL245" i="7"/>
  <c r="AK245" i="7"/>
  <c r="AJ245" i="7"/>
  <c r="AI245" i="7"/>
  <c r="AH245" i="7"/>
  <c r="AG245" i="7"/>
  <c r="AF245" i="7"/>
  <c r="AE245" i="7"/>
  <c r="AD245" i="7"/>
  <c r="AC245" i="7"/>
  <c r="Z245" i="7"/>
  <c r="Y245" i="7"/>
  <c r="X245" i="7"/>
  <c r="W245" i="7"/>
  <c r="V245" i="7"/>
  <c r="U245" i="7"/>
  <c r="T245" i="7"/>
  <c r="S245" i="7"/>
  <c r="R245" i="7"/>
  <c r="Q245" i="7"/>
  <c r="P245" i="7"/>
  <c r="O245" i="7"/>
  <c r="M245" i="7"/>
  <c r="L245" i="7"/>
  <c r="I245" i="7"/>
  <c r="H245" i="7"/>
  <c r="BX244" i="7"/>
  <c r="BY244" i="7" s="1"/>
  <c r="BU244" i="7"/>
  <c r="BV244" i="7" s="1"/>
  <c r="BR244" i="7"/>
  <c r="BQ244" i="7"/>
  <c r="BP244" i="7"/>
  <c r="BO244" i="7"/>
  <c r="BN244" i="7"/>
  <c r="BM244" i="7"/>
  <c r="BL244" i="7"/>
  <c r="BK244" i="7"/>
  <c r="BJ244" i="7"/>
  <c r="BI244" i="7"/>
  <c r="BH244" i="7"/>
  <c r="BG244" i="7"/>
  <c r="BF244" i="7"/>
  <c r="BE244" i="7"/>
  <c r="BD244" i="7"/>
  <c r="BC244" i="7"/>
  <c r="BB244" i="7"/>
  <c r="BA244" i="7"/>
  <c r="AZ244" i="7"/>
  <c r="AY244" i="7"/>
  <c r="AX244" i="7"/>
  <c r="AW244" i="7"/>
  <c r="AV244" i="7"/>
  <c r="AU244" i="7"/>
  <c r="AT244" i="7"/>
  <c r="AS244" i="7"/>
  <c r="AR244" i="7"/>
  <c r="AQ244" i="7"/>
  <c r="AP244" i="7"/>
  <c r="AO244" i="7"/>
  <c r="AN244" i="7"/>
  <c r="AM244" i="7"/>
  <c r="AL244" i="7"/>
  <c r="AK244" i="7"/>
  <c r="AJ244" i="7"/>
  <c r="AI244" i="7"/>
  <c r="AH244" i="7"/>
  <c r="AG244" i="7"/>
  <c r="AF244" i="7"/>
  <c r="AE244" i="7"/>
  <c r="AD244" i="7"/>
  <c r="AC244" i="7"/>
  <c r="Z244" i="7"/>
  <c r="Y244" i="7"/>
  <c r="X244" i="7"/>
  <c r="W244" i="7"/>
  <c r="V244" i="7"/>
  <c r="U244" i="7"/>
  <c r="T244" i="7"/>
  <c r="S244" i="7"/>
  <c r="R244" i="7"/>
  <c r="Q244" i="7"/>
  <c r="P244" i="7"/>
  <c r="O244" i="7"/>
  <c r="M244" i="7"/>
  <c r="L244" i="7"/>
  <c r="I244" i="7"/>
  <c r="H244" i="7"/>
  <c r="BX243" i="7"/>
  <c r="BU243" i="7"/>
  <c r="BV243" i="7" s="1"/>
  <c r="BR243" i="7"/>
  <c r="BS243" i="7" s="1"/>
  <c r="BQ243" i="7"/>
  <c r="BP243" i="7"/>
  <c r="BO243" i="7"/>
  <c r="BN243" i="7"/>
  <c r="BM243" i="7"/>
  <c r="BL243" i="7"/>
  <c r="BK243" i="7"/>
  <c r="BJ243" i="7"/>
  <c r="BI243" i="7"/>
  <c r="BH243" i="7"/>
  <c r="BG243" i="7"/>
  <c r="BF243" i="7"/>
  <c r="BE243" i="7"/>
  <c r="BD243" i="7"/>
  <c r="BC243" i="7"/>
  <c r="BB243" i="7"/>
  <c r="BA243" i="7"/>
  <c r="AZ243" i="7"/>
  <c r="AY243" i="7"/>
  <c r="AX243" i="7"/>
  <c r="AW243" i="7"/>
  <c r="AV243" i="7"/>
  <c r="AU243" i="7"/>
  <c r="AT243" i="7"/>
  <c r="AS243" i="7"/>
  <c r="AR243" i="7"/>
  <c r="AQ243" i="7"/>
  <c r="AP243" i="7"/>
  <c r="AO243" i="7"/>
  <c r="AN243" i="7"/>
  <c r="AM243" i="7"/>
  <c r="AL243" i="7"/>
  <c r="AK243" i="7"/>
  <c r="AJ243" i="7"/>
  <c r="AI243" i="7"/>
  <c r="AH243" i="7"/>
  <c r="AG243" i="7"/>
  <c r="AF243" i="7"/>
  <c r="AE243" i="7"/>
  <c r="AD243" i="7"/>
  <c r="AC243" i="7"/>
  <c r="Z243" i="7"/>
  <c r="Y243" i="7"/>
  <c r="X243" i="7"/>
  <c r="W243" i="7"/>
  <c r="V243" i="7"/>
  <c r="U243" i="7"/>
  <c r="T243" i="7"/>
  <c r="S243" i="7"/>
  <c r="R243" i="7"/>
  <c r="Q243" i="7"/>
  <c r="P243" i="7"/>
  <c r="O243" i="7"/>
  <c r="M243" i="7"/>
  <c r="L243" i="7"/>
  <c r="I243" i="7"/>
  <c r="H243" i="7"/>
  <c r="BX242" i="7"/>
  <c r="BU242" i="7"/>
  <c r="BV242" i="7" s="1"/>
  <c r="BR242" i="7"/>
  <c r="BS242" i="7" s="1"/>
  <c r="BQ242" i="7"/>
  <c r="BP242" i="7"/>
  <c r="BO242" i="7"/>
  <c r="BN242" i="7"/>
  <c r="BM242" i="7"/>
  <c r="BL242" i="7"/>
  <c r="BK242" i="7"/>
  <c r="BJ242" i="7"/>
  <c r="BI242" i="7"/>
  <c r="BH242" i="7"/>
  <c r="BG242" i="7"/>
  <c r="BF242" i="7"/>
  <c r="BE242" i="7"/>
  <c r="BD242" i="7"/>
  <c r="BC242" i="7"/>
  <c r="BB242" i="7"/>
  <c r="BA242" i="7"/>
  <c r="AZ242" i="7"/>
  <c r="AY242" i="7"/>
  <c r="AX242" i="7"/>
  <c r="AW242" i="7"/>
  <c r="AV242" i="7"/>
  <c r="AU242" i="7"/>
  <c r="AT242" i="7"/>
  <c r="AS242" i="7"/>
  <c r="AR242" i="7"/>
  <c r="AQ242" i="7"/>
  <c r="AP242" i="7"/>
  <c r="AO242" i="7"/>
  <c r="AN242" i="7"/>
  <c r="AM242" i="7"/>
  <c r="AL242" i="7"/>
  <c r="AK242" i="7"/>
  <c r="AJ242" i="7"/>
  <c r="AI242" i="7"/>
  <c r="AH242" i="7"/>
  <c r="AG242" i="7"/>
  <c r="AF242" i="7"/>
  <c r="AE242" i="7"/>
  <c r="AD242" i="7"/>
  <c r="AC242" i="7"/>
  <c r="Z242" i="7"/>
  <c r="Y242" i="7"/>
  <c r="X242" i="7"/>
  <c r="W242" i="7"/>
  <c r="V242" i="7"/>
  <c r="U242" i="7"/>
  <c r="T242" i="7"/>
  <c r="S242" i="7"/>
  <c r="R242" i="7"/>
  <c r="Q242" i="7"/>
  <c r="P242" i="7"/>
  <c r="O242" i="7"/>
  <c r="M242" i="7"/>
  <c r="L242" i="7"/>
  <c r="I242" i="7"/>
  <c r="H242" i="7"/>
  <c r="K242" i="7" s="1"/>
  <c r="BX241" i="7"/>
  <c r="BU241" i="7"/>
  <c r="BV241" i="7" s="1"/>
  <c r="BR241" i="7"/>
  <c r="BS241" i="7" s="1"/>
  <c r="BQ241" i="7"/>
  <c r="BP241" i="7"/>
  <c r="BO241" i="7"/>
  <c r="BN241" i="7"/>
  <c r="BM241" i="7"/>
  <c r="BL241" i="7"/>
  <c r="BK241" i="7"/>
  <c r="BJ241" i="7"/>
  <c r="BI241" i="7"/>
  <c r="BH241" i="7"/>
  <c r="BG241" i="7"/>
  <c r="BF241" i="7"/>
  <c r="BE241" i="7"/>
  <c r="BD241" i="7"/>
  <c r="BC241" i="7"/>
  <c r="BB241" i="7"/>
  <c r="BA241" i="7"/>
  <c r="AZ241" i="7"/>
  <c r="AY241" i="7"/>
  <c r="AX241" i="7"/>
  <c r="AW241" i="7"/>
  <c r="AV241" i="7"/>
  <c r="AU241" i="7"/>
  <c r="AT241" i="7"/>
  <c r="AS241" i="7"/>
  <c r="AR241" i="7"/>
  <c r="AQ241" i="7"/>
  <c r="AP241" i="7"/>
  <c r="AO241" i="7"/>
  <c r="AN241" i="7"/>
  <c r="AM241" i="7"/>
  <c r="AL241" i="7"/>
  <c r="AK241" i="7"/>
  <c r="AJ241" i="7"/>
  <c r="AI241" i="7"/>
  <c r="AH241" i="7"/>
  <c r="AG241" i="7"/>
  <c r="AF241" i="7"/>
  <c r="AE241" i="7"/>
  <c r="AD241" i="7"/>
  <c r="AC241" i="7"/>
  <c r="Z241" i="7"/>
  <c r="Y241" i="7"/>
  <c r="X241" i="7"/>
  <c r="W241" i="7"/>
  <c r="V241" i="7"/>
  <c r="U241" i="7"/>
  <c r="T241" i="7"/>
  <c r="S241" i="7"/>
  <c r="R241" i="7"/>
  <c r="Q241" i="7"/>
  <c r="P241" i="7"/>
  <c r="O241" i="7"/>
  <c r="M241" i="7"/>
  <c r="L241" i="7"/>
  <c r="I241" i="7"/>
  <c r="H241" i="7"/>
  <c r="BX240" i="7"/>
  <c r="BY240" i="7" s="1"/>
  <c r="BU240" i="7"/>
  <c r="BV240" i="7" s="1"/>
  <c r="BR240" i="7"/>
  <c r="BS240" i="7" s="1"/>
  <c r="BQ240" i="7"/>
  <c r="BP240" i="7"/>
  <c r="BO240" i="7"/>
  <c r="BN240" i="7"/>
  <c r="BM240" i="7"/>
  <c r="BL240" i="7"/>
  <c r="BK240" i="7"/>
  <c r="BJ240" i="7"/>
  <c r="BI240" i="7"/>
  <c r="BH240" i="7"/>
  <c r="BG240" i="7"/>
  <c r="BF240" i="7"/>
  <c r="BE240" i="7"/>
  <c r="BD240" i="7"/>
  <c r="BC240" i="7"/>
  <c r="BB240" i="7"/>
  <c r="BA240" i="7"/>
  <c r="AZ240" i="7"/>
  <c r="AY240" i="7"/>
  <c r="AX240" i="7"/>
  <c r="AW240" i="7"/>
  <c r="AV240" i="7"/>
  <c r="AU240" i="7"/>
  <c r="AT240" i="7"/>
  <c r="AS240" i="7"/>
  <c r="AR240" i="7"/>
  <c r="AQ240" i="7"/>
  <c r="AP240" i="7"/>
  <c r="AO240" i="7"/>
  <c r="AN240" i="7"/>
  <c r="AM240" i="7"/>
  <c r="AL240" i="7"/>
  <c r="AK240" i="7"/>
  <c r="AJ240" i="7"/>
  <c r="AI240" i="7"/>
  <c r="AH240" i="7"/>
  <c r="AG240" i="7"/>
  <c r="AF240" i="7"/>
  <c r="AE240" i="7"/>
  <c r="AD240" i="7"/>
  <c r="AC240" i="7"/>
  <c r="Z240" i="7"/>
  <c r="Y240" i="7"/>
  <c r="X240" i="7"/>
  <c r="W240" i="7"/>
  <c r="V240" i="7"/>
  <c r="U240" i="7"/>
  <c r="T240" i="7"/>
  <c r="S240" i="7"/>
  <c r="R240" i="7"/>
  <c r="Q240" i="7"/>
  <c r="P240" i="7"/>
  <c r="O240" i="7"/>
  <c r="M240" i="7"/>
  <c r="L240" i="7"/>
  <c r="I240" i="7"/>
  <c r="H240" i="7"/>
  <c r="BX239" i="7"/>
  <c r="BU239" i="7"/>
  <c r="BV239" i="7" s="1"/>
  <c r="BR239" i="7"/>
  <c r="BS239" i="7" s="1"/>
  <c r="BQ239" i="7"/>
  <c r="BP239" i="7"/>
  <c r="BO239" i="7"/>
  <c r="BN239" i="7"/>
  <c r="BM239" i="7"/>
  <c r="BL239" i="7"/>
  <c r="BK239" i="7"/>
  <c r="BJ239" i="7"/>
  <c r="BI239" i="7"/>
  <c r="BH239" i="7"/>
  <c r="BG239" i="7"/>
  <c r="BF239" i="7"/>
  <c r="BE239" i="7"/>
  <c r="BD239" i="7"/>
  <c r="BC239" i="7"/>
  <c r="BB239" i="7"/>
  <c r="BA239" i="7"/>
  <c r="AZ239" i="7"/>
  <c r="AY239" i="7"/>
  <c r="AX239" i="7"/>
  <c r="AW239" i="7"/>
  <c r="AV239" i="7"/>
  <c r="AU239" i="7"/>
  <c r="AT239" i="7"/>
  <c r="AS239" i="7"/>
  <c r="AR239" i="7"/>
  <c r="AQ239" i="7"/>
  <c r="AP239" i="7"/>
  <c r="AO239" i="7"/>
  <c r="AN239" i="7"/>
  <c r="AM239" i="7"/>
  <c r="AL239" i="7"/>
  <c r="AK239" i="7"/>
  <c r="AJ239" i="7"/>
  <c r="AI239" i="7"/>
  <c r="AH239" i="7"/>
  <c r="AG239" i="7"/>
  <c r="AF239" i="7"/>
  <c r="AE239" i="7"/>
  <c r="AD239" i="7"/>
  <c r="AC239" i="7"/>
  <c r="Z239" i="7"/>
  <c r="Y239" i="7"/>
  <c r="X239" i="7"/>
  <c r="W239" i="7"/>
  <c r="V239" i="7"/>
  <c r="U239" i="7"/>
  <c r="T239" i="7"/>
  <c r="S239" i="7"/>
  <c r="R239" i="7"/>
  <c r="Q239" i="7"/>
  <c r="P239" i="7"/>
  <c r="O239" i="7"/>
  <c r="M239" i="7"/>
  <c r="L239" i="7"/>
  <c r="I239" i="7"/>
  <c r="H239" i="7"/>
  <c r="BX238" i="7"/>
  <c r="BY238" i="7" s="1"/>
  <c r="BU238" i="7"/>
  <c r="BV238" i="7" s="1"/>
  <c r="BR238" i="7"/>
  <c r="BS238" i="7" s="1"/>
  <c r="BQ238" i="7"/>
  <c r="BP238" i="7"/>
  <c r="BO238" i="7"/>
  <c r="BN238" i="7"/>
  <c r="BM238" i="7"/>
  <c r="BL238" i="7"/>
  <c r="BK238" i="7"/>
  <c r="BJ238" i="7"/>
  <c r="BI238" i="7"/>
  <c r="BH238" i="7"/>
  <c r="BG238" i="7"/>
  <c r="BF238" i="7"/>
  <c r="BE238" i="7"/>
  <c r="BD238" i="7"/>
  <c r="BC238" i="7"/>
  <c r="BB238" i="7"/>
  <c r="BA238" i="7"/>
  <c r="AZ238" i="7"/>
  <c r="AY238" i="7"/>
  <c r="AX238" i="7"/>
  <c r="AW238" i="7"/>
  <c r="AV238" i="7"/>
  <c r="AU238" i="7"/>
  <c r="AT238" i="7"/>
  <c r="AS238" i="7"/>
  <c r="AR238" i="7"/>
  <c r="AQ238" i="7"/>
  <c r="AP238" i="7"/>
  <c r="AO238" i="7"/>
  <c r="AN238" i="7"/>
  <c r="AM238" i="7"/>
  <c r="AL238" i="7"/>
  <c r="AK238" i="7"/>
  <c r="AJ238" i="7"/>
  <c r="AI238" i="7"/>
  <c r="AH238" i="7"/>
  <c r="AG238" i="7"/>
  <c r="AF238" i="7"/>
  <c r="AE238" i="7"/>
  <c r="AD238" i="7"/>
  <c r="AC238" i="7"/>
  <c r="Z238" i="7"/>
  <c r="Y238" i="7"/>
  <c r="X238" i="7"/>
  <c r="W238" i="7"/>
  <c r="V238" i="7"/>
  <c r="U238" i="7"/>
  <c r="T238" i="7"/>
  <c r="S238" i="7"/>
  <c r="R238" i="7"/>
  <c r="Q238" i="7"/>
  <c r="P238" i="7"/>
  <c r="O238" i="7"/>
  <c r="M238" i="7"/>
  <c r="L238" i="7"/>
  <c r="I238" i="7"/>
  <c r="H238" i="7"/>
  <c r="BX237" i="7"/>
  <c r="BY237" i="7" s="1"/>
  <c r="BU237" i="7"/>
  <c r="BR237" i="7"/>
  <c r="BS237" i="7" s="1"/>
  <c r="BQ237" i="7"/>
  <c r="BP237" i="7"/>
  <c r="BO237" i="7"/>
  <c r="BN237" i="7"/>
  <c r="BM237" i="7"/>
  <c r="BL237" i="7"/>
  <c r="BK237" i="7"/>
  <c r="BJ237" i="7"/>
  <c r="BI237" i="7"/>
  <c r="BH237" i="7"/>
  <c r="BG237" i="7"/>
  <c r="BF237" i="7"/>
  <c r="BE237" i="7"/>
  <c r="BD237" i="7"/>
  <c r="BC237" i="7"/>
  <c r="BB237" i="7"/>
  <c r="BA237" i="7"/>
  <c r="AZ237" i="7"/>
  <c r="AY237" i="7"/>
  <c r="AX237" i="7"/>
  <c r="AW237" i="7"/>
  <c r="AV237" i="7"/>
  <c r="AU237" i="7"/>
  <c r="AT237" i="7"/>
  <c r="AS237" i="7"/>
  <c r="AR237" i="7"/>
  <c r="AQ237" i="7"/>
  <c r="AP237" i="7"/>
  <c r="AO237" i="7"/>
  <c r="AN237" i="7"/>
  <c r="AM237" i="7"/>
  <c r="AL237" i="7"/>
  <c r="AK237" i="7"/>
  <c r="AJ237" i="7"/>
  <c r="AI237" i="7"/>
  <c r="AH237" i="7"/>
  <c r="AG237" i="7"/>
  <c r="AF237" i="7"/>
  <c r="AE237" i="7"/>
  <c r="AD237" i="7"/>
  <c r="AC237" i="7"/>
  <c r="Z237" i="7"/>
  <c r="Y237" i="7"/>
  <c r="X237" i="7"/>
  <c r="W237" i="7"/>
  <c r="V237" i="7"/>
  <c r="U237" i="7"/>
  <c r="T237" i="7"/>
  <c r="S237" i="7"/>
  <c r="R237" i="7"/>
  <c r="Q237" i="7"/>
  <c r="P237" i="7"/>
  <c r="O237" i="7"/>
  <c r="M237" i="7"/>
  <c r="L237" i="7"/>
  <c r="I237" i="7"/>
  <c r="H237" i="7"/>
  <c r="BX236" i="7"/>
  <c r="BU236" i="7"/>
  <c r="BV236" i="7" s="1"/>
  <c r="BW236" i="7" s="1"/>
  <c r="BR236" i="7"/>
  <c r="BS236" i="7" s="1"/>
  <c r="BQ236" i="7"/>
  <c r="BP236" i="7"/>
  <c r="BO236" i="7"/>
  <c r="BN236" i="7"/>
  <c r="BM236" i="7"/>
  <c r="BL236" i="7"/>
  <c r="BK236" i="7"/>
  <c r="BJ236" i="7"/>
  <c r="BI236" i="7"/>
  <c r="BH236" i="7"/>
  <c r="BG236" i="7"/>
  <c r="BF236" i="7"/>
  <c r="BE236" i="7"/>
  <c r="BD236" i="7"/>
  <c r="BC236" i="7"/>
  <c r="BB236" i="7"/>
  <c r="BA236" i="7"/>
  <c r="AZ236" i="7"/>
  <c r="AY236" i="7"/>
  <c r="AX236" i="7"/>
  <c r="AW236" i="7"/>
  <c r="AV236" i="7"/>
  <c r="AU236" i="7"/>
  <c r="AT236" i="7"/>
  <c r="AS236" i="7"/>
  <c r="AR236" i="7"/>
  <c r="AQ236" i="7"/>
  <c r="AP236" i="7"/>
  <c r="AO236" i="7"/>
  <c r="AN236" i="7"/>
  <c r="AM236" i="7"/>
  <c r="AL236" i="7"/>
  <c r="AK236" i="7"/>
  <c r="AJ236" i="7"/>
  <c r="AI236" i="7"/>
  <c r="AH236" i="7"/>
  <c r="AG236" i="7"/>
  <c r="AF236" i="7"/>
  <c r="AE236" i="7"/>
  <c r="AD236" i="7"/>
  <c r="AC236" i="7"/>
  <c r="Z236" i="7"/>
  <c r="Y236" i="7"/>
  <c r="X236" i="7"/>
  <c r="W236" i="7"/>
  <c r="V236" i="7"/>
  <c r="U236" i="7"/>
  <c r="T236" i="7"/>
  <c r="S236" i="7"/>
  <c r="R236" i="7"/>
  <c r="Q236" i="7"/>
  <c r="P236" i="7"/>
  <c r="O236" i="7"/>
  <c r="M236" i="7"/>
  <c r="L236" i="7"/>
  <c r="I236" i="7"/>
  <c r="H236" i="7"/>
  <c r="N236" i="7" s="1"/>
  <c r="BX235" i="7"/>
  <c r="BU235" i="7"/>
  <c r="BV235" i="7" s="1"/>
  <c r="BR235" i="7"/>
  <c r="BS235" i="7" s="1"/>
  <c r="BQ235" i="7"/>
  <c r="BP235" i="7"/>
  <c r="BO235" i="7"/>
  <c r="BN235" i="7"/>
  <c r="BM235" i="7"/>
  <c r="BL235" i="7"/>
  <c r="BK235" i="7"/>
  <c r="BJ235" i="7"/>
  <c r="BI235" i="7"/>
  <c r="BH235" i="7"/>
  <c r="BG235" i="7"/>
  <c r="BF235" i="7"/>
  <c r="BE235" i="7"/>
  <c r="BD235" i="7"/>
  <c r="BC235" i="7"/>
  <c r="BB235" i="7"/>
  <c r="BA235" i="7"/>
  <c r="AZ235" i="7"/>
  <c r="AY235" i="7"/>
  <c r="AX235" i="7"/>
  <c r="AW235" i="7"/>
  <c r="AV235" i="7"/>
  <c r="AU235" i="7"/>
  <c r="AT235" i="7"/>
  <c r="AS235" i="7"/>
  <c r="AR235" i="7"/>
  <c r="AQ235" i="7"/>
  <c r="AP235" i="7"/>
  <c r="AO235" i="7"/>
  <c r="AN235" i="7"/>
  <c r="AM235" i="7"/>
  <c r="AL235" i="7"/>
  <c r="AK235" i="7"/>
  <c r="AJ235" i="7"/>
  <c r="AI235" i="7"/>
  <c r="AH235" i="7"/>
  <c r="AG235" i="7"/>
  <c r="AF235" i="7"/>
  <c r="AE235" i="7"/>
  <c r="AD235" i="7"/>
  <c r="AC235" i="7"/>
  <c r="Z235" i="7"/>
  <c r="Y235" i="7"/>
  <c r="X235" i="7"/>
  <c r="W235" i="7"/>
  <c r="V235" i="7"/>
  <c r="U235" i="7"/>
  <c r="T235" i="7"/>
  <c r="S235" i="7"/>
  <c r="R235" i="7"/>
  <c r="Q235" i="7"/>
  <c r="P235" i="7"/>
  <c r="O235" i="7"/>
  <c r="M235" i="7"/>
  <c r="L235" i="7"/>
  <c r="I235" i="7"/>
  <c r="H235" i="7"/>
  <c r="N235" i="7" s="1"/>
  <c r="BX234" i="7"/>
  <c r="BU234" i="7"/>
  <c r="BV234" i="7" s="1"/>
  <c r="BR234" i="7"/>
  <c r="BS234" i="7" s="1"/>
  <c r="BQ234" i="7"/>
  <c r="BP234" i="7"/>
  <c r="BO234" i="7"/>
  <c r="BN234" i="7"/>
  <c r="BM234" i="7"/>
  <c r="BL234" i="7"/>
  <c r="BK234" i="7"/>
  <c r="BJ234" i="7"/>
  <c r="BI234" i="7"/>
  <c r="BH234" i="7"/>
  <c r="BG234" i="7"/>
  <c r="BF234" i="7"/>
  <c r="BE234" i="7"/>
  <c r="BD234" i="7"/>
  <c r="BC234" i="7"/>
  <c r="BB234" i="7"/>
  <c r="BA234" i="7"/>
  <c r="AZ234" i="7"/>
  <c r="AY234" i="7"/>
  <c r="AX234" i="7"/>
  <c r="AW234" i="7"/>
  <c r="AV234" i="7"/>
  <c r="AU234" i="7"/>
  <c r="AT234" i="7"/>
  <c r="AS234" i="7"/>
  <c r="AR234" i="7"/>
  <c r="AQ234" i="7"/>
  <c r="AP234" i="7"/>
  <c r="AO234" i="7"/>
  <c r="AN234" i="7"/>
  <c r="AM234" i="7"/>
  <c r="AL234" i="7"/>
  <c r="AK234" i="7"/>
  <c r="AJ234" i="7"/>
  <c r="AI234" i="7"/>
  <c r="AH234" i="7"/>
  <c r="AG234" i="7"/>
  <c r="AF234" i="7"/>
  <c r="AE234" i="7"/>
  <c r="AD234" i="7"/>
  <c r="AC234" i="7"/>
  <c r="Z234" i="7"/>
  <c r="Y234" i="7"/>
  <c r="X234" i="7"/>
  <c r="W234" i="7"/>
  <c r="V234" i="7"/>
  <c r="U234" i="7"/>
  <c r="T234" i="7"/>
  <c r="S234" i="7"/>
  <c r="R234" i="7"/>
  <c r="Q234" i="7"/>
  <c r="P234" i="7"/>
  <c r="O234" i="7"/>
  <c r="M234" i="7"/>
  <c r="L234" i="7"/>
  <c r="I234" i="7"/>
  <c r="H234" i="7"/>
  <c r="BX233" i="7"/>
  <c r="BY233" i="7" s="1"/>
  <c r="BZ233" i="7" s="1"/>
  <c r="BU233" i="7"/>
  <c r="BR233" i="7"/>
  <c r="BS233" i="7" s="1"/>
  <c r="BQ233" i="7"/>
  <c r="BP233" i="7"/>
  <c r="BO233" i="7"/>
  <c r="BN233" i="7"/>
  <c r="BM233" i="7"/>
  <c r="BL233" i="7"/>
  <c r="BK233" i="7"/>
  <c r="BJ233" i="7"/>
  <c r="BI233" i="7"/>
  <c r="BH233" i="7"/>
  <c r="BG233" i="7"/>
  <c r="BF233" i="7"/>
  <c r="BE233" i="7"/>
  <c r="BD233" i="7"/>
  <c r="BC233" i="7"/>
  <c r="BB233" i="7"/>
  <c r="BA233" i="7"/>
  <c r="AZ233" i="7"/>
  <c r="AY233" i="7"/>
  <c r="AX233" i="7"/>
  <c r="AW233" i="7"/>
  <c r="AV233" i="7"/>
  <c r="AU233" i="7"/>
  <c r="AT233" i="7"/>
  <c r="AS233" i="7"/>
  <c r="AR233" i="7"/>
  <c r="AQ233" i="7"/>
  <c r="AP233" i="7"/>
  <c r="AO233" i="7"/>
  <c r="AN233" i="7"/>
  <c r="AM233" i="7"/>
  <c r="AL233" i="7"/>
  <c r="AK233" i="7"/>
  <c r="AJ233" i="7"/>
  <c r="AI233" i="7"/>
  <c r="AH233" i="7"/>
  <c r="AG233" i="7"/>
  <c r="AF233" i="7"/>
  <c r="AE233" i="7"/>
  <c r="AD233" i="7"/>
  <c r="AC233" i="7"/>
  <c r="Z233" i="7"/>
  <c r="Y233" i="7"/>
  <c r="X233" i="7"/>
  <c r="W233" i="7"/>
  <c r="V233" i="7"/>
  <c r="U233" i="7"/>
  <c r="T233" i="7"/>
  <c r="S233" i="7"/>
  <c r="R233" i="7"/>
  <c r="Q233" i="7"/>
  <c r="P233" i="7"/>
  <c r="O233" i="7"/>
  <c r="M233" i="7"/>
  <c r="L233" i="7"/>
  <c r="I233" i="7"/>
  <c r="H233" i="7"/>
  <c r="BX232" i="7"/>
  <c r="BY232" i="7" s="1"/>
  <c r="BU232" i="7"/>
  <c r="BV232" i="7" s="1"/>
  <c r="BR232" i="7"/>
  <c r="BQ232" i="7"/>
  <c r="BP232" i="7"/>
  <c r="BO232" i="7"/>
  <c r="BN232" i="7"/>
  <c r="BM232" i="7"/>
  <c r="BL232" i="7"/>
  <c r="BK232" i="7"/>
  <c r="BJ232" i="7"/>
  <c r="BI232" i="7"/>
  <c r="BH232" i="7"/>
  <c r="BG232" i="7"/>
  <c r="BF232" i="7"/>
  <c r="BE232" i="7"/>
  <c r="BD232" i="7"/>
  <c r="BC232" i="7"/>
  <c r="BB232" i="7"/>
  <c r="BA232" i="7"/>
  <c r="AZ232" i="7"/>
  <c r="AY232" i="7"/>
  <c r="AX232" i="7"/>
  <c r="AW232" i="7"/>
  <c r="AV232" i="7"/>
  <c r="AU232" i="7"/>
  <c r="AT232" i="7"/>
  <c r="AS232" i="7"/>
  <c r="AR232" i="7"/>
  <c r="AQ232" i="7"/>
  <c r="AP232" i="7"/>
  <c r="AO232" i="7"/>
  <c r="AN232" i="7"/>
  <c r="AM232" i="7"/>
  <c r="AL232" i="7"/>
  <c r="AK232" i="7"/>
  <c r="AJ232" i="7"/>
  <c r="AI232" i="7"/>
  <c r="AH232" i="7"/>
  <c r="AG232" i="7"/>
  <c r="AF232" i="7"/>
  <c r="AE232" i="7"/>
  <c r="AD232" i="7"/>
  <c r="AC232" i="7"/>
  <c r="Z232" i="7"/>
  <c r="Y232" i="7"/>
  <c r="X232" i="7"/>
  <c r="W232" i="7"/>
  <c r="V232" i="7"/>
  <c r="U232" i="7"/>
  <c r="T232" i="7"/>
  <c r="S232" i="7"/>
  <c r="R232" i="7"/>
  <c r="Q232" i="7"/>
  <c r="P232" i="7"/>
  <c r="O232" i="7"/>
  <c r="M232" i="7"/>
  <c r="L232" i="7"/>
  <c r="I232" i="7"/>
  <c r="H232" i="7"/>
  <c r="BX231" i="7"/>
  <c r="BY231" i="7" s="1"/>
  <c r="BU231" i="7"/>
  <c r="BR231" i="7"/>
  <c r="BS231" i="7" s="1"/>
  <c r="BQ231" i="7"/>
  <c r="BP231" i="7"/>
  <c r="BO231" i="7"/>
  <c r="BN231" i="7"/>
  <c r="BM231" i="7"/>
  <c r="BL231" i="7"/>
  <c r="BK231" i="7"/>
  <c r="BJ231" i="7"/>
  <c r="BI231" i="7"/>
  <c r="BH231" i="7"/>
  <c r="BG231" i="7"/>
  <c r="BF231" i="7"/>
  <c r="BE231" i="7"/>
  <c r="BD231" i="7"/>
  <c r="BC231" i="7"/>
  <c r="BB231" i="7"/>
  <c r="BA231" i="7"/>
  <c r="AZ231" i="7"/>
  <c r="AY231" i="7"/>
  <c r="AX231" i="7"/>
  <c r="AW231" i="7"/>
  <c r="AV231" i="7"/>
  <c r="AU231" i="7"/>
  <c r="AT231" i="7"/>
  <c r="AS231" i="7"/>
  <c r="AR231" i="7"/>
  <c r="AQ231" i="7"/>
  <c r="AP231" i="7"/>
  <c r="AO231" i="7"/>
  <c r="AN231" i="7"/>
  <c r="AM231" i="7"/>
  <c r="AL231" i="7"/>
  <c r="AK231" i="7"/>
  <c r="AJ231" i="7"/>
  <c r="AI231" i="7"/>
  <c r="AH231" i="7"/>
  <c r="AG231" i="7"/>
  <c r="AF231" i="7"/>
  <c r="AE231" i="7"/>
  <c r="AD231" i="7"/>
  <c r="AC231" i="7"/>
  <c r="Z231" i="7"/>
  <c r="Y231" i="7"/>
  <c r="X231" i="7"/>
  <c r="W231" i="7"/>
  <c r="V231" i="7"/>
  <c r="U231" i="7"/>
  <c r="T231" i="7"/>
  <c r="S231" i="7"/>
  <c r="R231" i="7"/>
  <c r="Q231" i="7"/>
  <c r="P231" i="7"/>
  <c r="O231" i="7"/>
  <c r="M231" i="7"/>
  <c r="L231" i="7"/>
  <c r="I231" i="7"/>
  <c r="H231" i="7"/>
  <c r="BX230" i="7"/>
  <c r="BY230" i="7" s="1"/>
  <c r="BU230" i="7"/>
  <c r="BV230" i="7" s="1"/>
  <c r="BR230" i="7"/>
  <c r="BS230" i="7" s="1"/>
  <c r="BQ230" i="7"/>
  <c r="BP230" i="7"/>
  <c r="BO230" i="7"/>
  <c r="BN230" i="7"/>
  <c r="BM230" i="7"/>
  <c r="BL230" i="7"/>
  <c r="BK230" i="7"/>
  <c r="BJ230" i="7"/>
  <c r="BI230" i="7"/>
  <c r="BH230" i="7"/>
  <c r="BG230" i="7"/>
  <c r="BF230" i="7"/>
  <c r="BE230" i="7"/>
  <c r="BD230" i="7"/>
  <c r="BC230" i="7"/>
  <c r="BB230" i="7"/>
  <c r="BA230" i="7"/>
  <c r="AZ230" i="7"/>
  <c r="AY230" i="7"/>
  <c r="AX230" i="7"/>
  <c r="AW230" i="7"/>
  <c r="AV230" i="7"/>
  <c r="AU230" i="7"/>
  <c r="AT230" i="7"/>
  <c r="AS230" i="7"/>
  <c r="AR230" i="7"/>
  <c r="AQ230" i="7"/>
  <c r="AP230" i="7"/>
  <c r="AO230" i="7"/>
  <c r="AN230" i="7"/>
  <c r="AM230" i="7"/>
  <c r="AL230" i="7"/>
  <c r="AK230" i="7"/>
  <c r="AJ230" i="7"/>
  <c r="AI230" i="7"/>
  <c r="AH230" i="7"/>
  <c r="AG230" i="7"/>
  <c r="AF230" i="7"/>
  <c r="AE230" i="7"/>
  <c r="AD230" i="7"/>
  <c r="AC230" i="7"/>
  <c r="Z230" i="7"/>
  <c r="Y230" i="7"/>
  <c r="X230" i="7"/>
  <c r="W230" i="7"/>
  <c r="V230" i="7"/>
  <c r="U230" i="7"/>
  <c r="T230" i="7"/>
  <c r="S230" i="7"/>
  <c r="R230" i="7"/>
  <c r="Q230" i="7"/>
  <c r="P230" i="7"/>
  <c r="O230" i="7"/>
  <c r="M230" i="7"/>
  <c r="L230" i="7"/>
  <c r="I230" i="7"/>
  <c r="H230" i="7"/>
  <c r="BX229" i="7"/>
  <c r="BU229" i="7"/>
  <c r="BV229" i="7" s="1"/>
  <c r="BW229" i="7" s="1"/>
  <c r="BR229" i="7"/>
  <c r="BS229" i="7" s="1"/>
  <c r="BQ229" i="7"/>
  <c r="BP229" i="7"/>
  <c r="BO229" i="7"/>
  <c r="BN229" i="7"/>
  <c r="BM229" i="7"/>
  <c r="BL229" i="7"/>
  <c r="BK229" i="7"/>
  <c r="BJ229" i="7"/>
  <c r="BI229" i="7"/>
  <c r="BH229" i="7"/>
  <c r="BG229" i="7"/>
  <c r="BF229" i="7"/>
  <c r="BE229" i="7"/>
  <c r="BD229" i="7"/>
  <c r="BC229" i="7"/>
  <c r="BB229" i="7"/>
  <c r="BA229" i="7"/>
  <c r="AZ229" i="7"/>
  <c r="AY229" i="7"/>
  <c r="AX229" i="7"/>
  <c r="AW229" i="7"/>
  <c r="AV229" i="7"/>
  <c r="AU229" i="7"/>
  <c r="AT229" i="7"/>
  <c r="AS229" i="7"/>
  <c r="AR229" i="7"/>
  <c r="AQ229" i="7"/>
  <c r="AP229" i="7"/>
  <c r="AO229" i="7"/>
  <c r="AN229" i="7"/>
  <c r="AM229" i="7"/>
  <c r="AL229" i="7"/>
  <c r="AK229" i="7"/>
  <c r="AJ229" i="7"/>
  <c r="AI229" i="7"/>
  <c r="AH229" i="7"/>
  <c r="AG229" i="7"/>
  <c r="AF229" i="7"/>
  <c r="AE229" i="7"/>
  <c r="AD229" i="7"/>
  <c r="AC229" i="7"/>
  <c r="Z229" i="7"/>
  <c r="Y229" i="7"/>
  <c r="X229" i="7"/>
  <c r="W229" i="7"/>
  <c r="V229" i="7"/>
  <c r="U229" i="7"/>
  <c r="T229" i="7"/>
  <c r="S229" i="7"/>
  <c r="R229" i="7"/>
  <c r="Q229" i="7"/>
  <c r="P229" i="7"/>
  <c r="O229" i="7"/>
  <c r="M229" i="7"/>
  <c r="L229" i="7"/>
  <c r="I229" i="7"/>
  <c r="H229" i="7"/>
  <c r="BX228" i="7"/>
  <c r="BU228" i="7"/>
  <c r="BV228" i="7" s="1"/>
  <c r="BR228" i="7"/>
  <c r="BS228" i="7" s="1"/>
  <c r="BQ228" i="7"/>
  <c r="BP228" i="7"/>
  <c r="BO228" i="7"/>
  <c r="BN228" i="7"/>
  <c r="BM228" i="7"/>
  <c r="BL228" i="7"/>
  <c r="BK228" i="7"/>
  <c r="BJ228" i="7"/>
  <c r="BI228" i="7"/>
  <c r="BH228" i="7"/>
  <c r="BG228" i="7"/>
  <c r="BF228" i="7"/>
  <c r="BE228" i="7"/>
  <c r="BD228" i="7"/>
  <c r="BC228" i="7"/>
  <c r="BB228" i="7"/>
  <c r="BA228" i="7"/>
  <c r="AZ228" i="7"/>
  <c r="AY228" i="7"/>
  <c r="AX228" i="7"/>
  <c r="AW228" i="7"/>
  <c r="AV228" i="7"/>
  <c r="AU228" i="7"/>
  <c r="AT228" i="7"/>
  <c r="AS228" i="7"/>
  <c r="AR228" i="7"/>
  <c r="AQ228" i="7"/>
  <c r="AP228" i="7"/>
  <c r="AO228" i="7"/>
  <c r="AN228" i="7"/>
  <c r="AM228" i="7"/>
  <c r="AL228" i="7"/>
  <c r="AK228" i="7"/>
  <c r="AJ228" i="7"/>
  <c r="AI228" i="7"/>
  <c r="AH228" i="7"/>
  <c r="AG228" i="7"/>
  <c r="AF228" i="7"/>
  <c r="AE228" i="7"/>
  <c r="AD228" i="7"/>
  <c r="AC228" i="7"/>
  <c r="Z228" i="7"/>
  <c r="Y228" i="7"/>
  <c r="X228" i="7"/>
  <c r="W228" i="7"/>
  <c r="V228" i="7"/>
  <c r="U228" i="7"/>
  <c r="T228" i="7"/>
  <c r="S228" i="7"/>
  <c r="R228" i="7"/>
  <c r="Q228" i="7"/>
  <c r="P228" i="7"/>
  <c r="O228" i="7"/>
  <c r="M228" i="7"/>
  <c r="L228" i="7"/>
  <c r="I228" i="7"/>
  <c r="H228" i="7"/>
  <c r="BX227" i="7"/>
  <c r="BY227" i="7" s="1"/>
  <c r="BU227" i="7"/>
  <c r="BV227" i="7" s="1"/>
  <c r="BR227" i="7"/>
  <c r="BS227" i="7" s="1"/>
  <c r="BQ227" i="7"/>
  <c r="BP227" i="7"/>
  <c r="BO227" i="7"/>
  <c r="BN227" i="7"/>
  <c r="BM227" i="7"/>
  <c r="BL227" i="7"/>
  <c r="BK227" i="7"/>
  <c r="BJ227" i="7"/>
  <c r="BI227" i="7"/>
  <c r="BH227" i="7"/>
  <c r="BG227" i="7"/>
  <c r="BF227" i="7"/>
  <c r="BE227" i="7"/>
  <c r="BD227" i="7"/>
  <c r="BC227" i="7"/>
  <c r="BB227" i="7"/>
  <c r="BA227" i="7"/>
  <c r="AZ227" i="7"/>
  <c r="AY227" i="7"/>
  <c r="AX227" i="7"/>
  <c r="AW227" i="7"/>
  <c r="AV227" i="7"/>
  <c r="AU227" i="7"/>
  <c r="AT227" i="7"/>
  <c r="AS227" i="7"/>
  <c r="AR227" i="7"/>
  <c r="AQ227" i="7"/>
  <c r="AP227" i="7"/>
  <c r="AO227" i="7"/>
  <c r="AN227" i="7"/>
  <c r="AM227" i="7"/>
  <c r="AL227" i="7"/>
  <c r="AK227" i="7"/>
  <c r="AJ227" i="7"/>
  <c r="AI227" i="7"/>
  <c r="AH227" i="7"/>
  <c r="AG227" i="7"/>
  <c r="AF227" i="7"/>
  <c r="AE227" i="7"/>
  <c r="AD227" i="7"/>
  <c r="AC227" i="7"/>
  <c r="Z227" i="7"/>
  <c r="Y227" i="7"/>
  <c r="X227" i="7"/>
  <c r="W227" i="7"/>
  <c r="V227" i="7"/>
  <c r="U227" i="7"/>
  <c r="T227" i="7"/>
  <c r="S227" i="7"/>
  <c r="R227" i="7"/>
  <c r="Q227" i="7"/>
  <c r="P227" i="7"/>
  <c r="O227" i="7"/>
  <c r="M227" i="7"/>
  <c r="L227" i="7"/>
  <c r="I227" i="7"/>
  <c r="H227" i="7"/>
  <c r="BX226" i="7"/>
  <c r="BU226" i="7"/>
  <c r="BV226" i="7" s="1"/>
  <c r="BR226" i="7"/>
  <c r="BS226" i="7" s="1"/>
  <c r="BQ226" i="7"/>
  <c r="BP226" i="7"/>
  <c r="BO226" i="7"/>
  <c r="BN226" i="7"/>
  <c r="BM226" i="7"/>
  <c r="BL226" i="7"/>
  <c r="BK226" i="7"/>
  <c r="BJ226" i="7"/>
  <c r="BI226" i="7"/>
  <c r="BH226" i="7"/>
  <c r="BG226" i="7"/>
  <c r="BF226" i="7"/>
  <c r="BE226" i="7"/>
  <c r="BD226" i="7"/>
  <c r="BC226" i="7"/>
  <c r="BB226" i="7"/>
  <c r="BA226" i="7"/>
  <c r="AZ226" i="7"/>
  <c r="AY226" i="7"/>
  <c r="AX226" i="7"/>
  <c r="AW226" i="7"/>
  <c r="AV226" i="7"/>
  <c r="AU226" i="7"/>
  <c r="AT226" i="7"/>
  <c r="AS226" i="7"/>
  <c r="AR226" i="7"/>
  <c r="AQ226" i="7"/>
  <c r="AP226" i="7"/>
  <c r="AO226" i="7"/>
  <c r="AN226" i="7"/>
  <c r="AM226" i="7"/>
  <c r="AL226" i="7"/>
  <c r="AK226" i="7"/>
  <c r="AJ226" i="7"/>
  <c r="AI226" i="7"/>
  <c r="AH226" i="7"/>
  <c r="AG226" i="7"/>
  <c r="AF226" i="7"/>
  <c r="AE226" i="7"/>
  <c r="AD226" i="7"/>
  <c r="AC226" i="7"/>
  <c r="Z226" i="7"/>
  <c r="Y226" i="7"/>
  <c r="X226" i="7"/>
  <c r="W226" i="7"/>
  <c r="V226" i="7"/>
  <c r="U226" i="7"/>
  <c r="T226" i="7"/>
  <c r="S226" i="7"/>
  <c r="R226" i="7"/>
  <c r="Q226" i="7"/>
  <c r="P226" i="7"/>
  <c r="O226" i="7"/>
  <c r="M226" i="7"/>
  <c r="L226" i="7"/>
  <c r="I226" i="7"/>
  <c r="H226" i="7"/>
  <c r="K226" i="7" s="1"/>
  <c r="BX225" i="7"/>
  <c r="BU225" i="7"/>
  <c r="BV225" i="7" s="1"/>
  <c r="BR225" i="7"/>
  <c r="BS225" i="7" s="1"/>
  <c r="BQ225" i="7"/>
  <c r="BP225" i="7"/>
  <c r="BO225" i="7"/>
  <c r="BN225" i="7"/>
  <c r="BM225" i="7"/>
  <c r="BL225" i="7"/>
  <c r="BK225" i="7"/>
  <c r="BJ225" i="7"/>
  <c r="BI225" i="7"/>
  <c r="BH225" i="7"/>
  <c r="BG225" i="7"/>
  <c r="BF225" i="7"/>
  <c r="BE225" i="7"/>
  <c r="BD225" i="7"/>
  <c r="BC225" i="7"/>
  <c r="BB225" i="7"/>
  <c r="BA225" i="7"/>
  <c r="AZ225" i="7"/>
  <c r="AY225" i="7"/>
  <c r="AX225" i="7"/>
  <c r="AW225" i="7"/>
  <c r="AV225" i="7"/>
  <c r="AU225" i="7"/>
  <c r="AT225" i="7"/>
  <c r="AS225" i="7"/>
  <c r="AR225" i="7"/>
  <c r="AQ225" i="7"/>
  <c r="AP225" i="7"/>
  <c r="AO225" i="7"/>
  <c r="AN225" i="7"/>
  <c r="AM225" i="7"/>
  <c r="AL225" i="7"/>
  <c r="AK225" i="7"/>
  <c r="AJ225" i="7"/>
  <c r="AI225" i="7"/>
  <c r="AH225" i="7"/>
  <c r="AG225" i="7"/>
  <c r="AF225" i="7"/>
  <c r="AE225" i="7"/>
  <c r="AD225" i="7"/>
  <c r="AC225" i="7"/>
  <c r="Z225" i="7"/>
  <c r="Y225" i="7"/>
  <c r="X225" i="7"/>
  <c r="W225" i="7"/>
  <c r="V225" i="7"/>
  <c r="U225" i="7"/>
  <c r="T225" i="7"/>
  <c r="S225" i="7"/>
  <c r="R225" i="7"/>
  <c r="Q225" i="7"/>
  <c r="P225" i="7"/>
  <c r="O225" i="7"/>
  <c r="M225" i="7"/>
  <c r="L225" i="7"/>
  <c r="I225" i="7"/>
  <c r="H225" i="7"/>
  <c r="BX224" i="7"/>
  <c r="BY224" i="7" s="1"/>
  <c r="BU224" i="7"/>
  <c r="BV224" i="7" s="1"/>
  <c r="BR224" i="7"/>
  <c r="BQ224" i="7"/>
  <c r="BP224" i="7"/>
  <c r="BO224" i="7"/>
  <c r="BN224" i="7"/>
  <c r="BM224" i="7"/>
  <c r="BL224" i="7"/>
  <c r="BK224" i="7"/>
  <c r="BJ224" i="7"/>
  <c r="BI224" i="7"/>
  <c r="BH224" i="7"/>
  <c r="BG224" i="7"/>
  <c r="BF224" i="7"/>
  <c r="BE224" i="7"/>
  <c r="BD224" i="7"/>
  <c r="BC224" i="7"/>
  <c r="BB224" i="7"/>
  <c r="BA224" i="7"/>
  <c r="AZ224" i="7"/>
  <c r="AY224" i="7"/>
  <c r="AX224" i="7"/>
  <c r="AW224" i="7"/>
  <c r="AV224" i="7"/>
  <c r="AU224" i="7"/>
  <c r="AT224" i="7"/>
  <c r="AS224" i="7"/>
  <c r="AR224" i="7"/>
  <c r="AQ224" i="7"/>
  <c r="AP224" i="7"/>
  <c r="AO224" i="7"/>
  <c r="AN224" i="7"/>
  <c r="AM224" i="7"/>
  <c r="AL224" i="7"/>
  <c r="AK224" i="7"/>
  <c r="AJ224" i="7"/>
  <c r="AI224" i="7"/>
  <c r="AH224" i="7"/>
  <c r="AG224" i="7"/>
  <c r="AF224" i="7"/>
  <c r="AE224" i="7"/>
  <c r="AD224" i="7"/>
  <c r="AC224" i="7"/>
  <c r="Z224" i="7"/>
  <c r="Y224" i="7"/>
  <c r="X224" i="7"/>
  <c r="W224" i="7"/>
  <c r="V224" i="7"/>
  <c r="U224" i="7"/>
  <c r="T224" i="7"/>
  <c r="S224" i="7"/>
  <c r="R224" i="7"/>
  <c r="Q224" i="7"/>
  <c r="P224" i="7"/>
  <c r="O224" i="7"/>
  <c r="M224" i="7"/>
  <c r="L224" i="7"/>
  <c r="I224" i="7"/>
  <c r="H224" i="7"/>
  <c r="K224" i="7" s="1"/>
  <c r="BX223" i="7"/>
  <c r="BU223" i="7"/>
  <c r="BV223" i="7" s="1"/>
  <c r="BR223" i="7"/>
  <c r="BS223" i="7" s="1"/>
  <c r="BQ223" i="7"/>
  <c r="BP223" i="7"/>
  <c r="BO223" i="7"/>
  <c r="BN223" i="7"/>
  <c r="BM223" i="7"/>
  <c r="BL223" i="7"/>
  <c r="BK223" i="7"/>
  <c r="BJ223" i="7"/>
  <c r="BI223" i="7"/>
  <c r="BH223" i="7"/>
  <c r="BG223" i="7"/>
  <c r="BF223" i="7"/>
  <c r="BE223" i="7"/>
  <c r="BD223" i="7"/>
  <c r="BC223" i="7"/>
  <c r="BB223" i="7"/>
  <c r="BA223" i="7"/>
  <c r="AZ223" i="7"/>
  <c r="AY223" i="7"/>
  <c r="AX223" i="7"/>
  <c r="AW223" i="7"/>
  <c r="AV223" i="7"/>
  <c r="AU223" i="7"/>
  <c r="AT223" i="7"/>
  <c r="AS223" i="7"/>
  <c r="AR223" i="7"/>
  <c r="AQ223" i="7"/>
  <c r="AP223" i="7"/>
  <c r="AO223" i="7"/>
  <c r="AN223" i="7"/>
  <c r="AM223" i="7"/>
  <c r="AL223" i="7"/>
  <c r="AK223" i="7"/>
  <c r="AJ223" i="7"/>
  <c r="AI223" i="7"/>
  <c r="AH223" i="7"/>
  <c r="AG223" i="7"/>
  <c r="AF223" i="7"/>
  <c r="AE223" i="7"/>
  <c r="AD223" i="7"/>
  <c r="AC223" i="7"/>
  <c r="Z223" i="7"/>
  <c r="Y223" i="7"/>
  <c r="X223" i="7"/>
  <c r="W223" i="7"/>
  <c r="V223" i="7"/>
  <c r="U223" i="7"/>
  <c r="T223" i="7"/>
  <c r="S223" i="7"/>
  <c r="R223" i="7"/>
  <c r="Q223" i="7"/>
  <c r="P223" i="7"/>
  <c r="O223" i="7"/>
  <c r="M223" i="7"/>
  <c r="L223" i="7"/>
  <c r="I223" i="7"/>
  <c r="H223" i="7"/>
  <c r="BX222" i="7"/>
  <c r="BY222" i="7" s="1"/>
  <c r="BU222" i="7"/>
  <c r="BR222" i="7"/>
  <c r="BS222" i="7" s="1"/>
  <c r="BQ222" i="7"/>
  <c r="BP222" i="7"/>
  <c r="BO222" i="7"/>
  <c r="BN222" i="7"/>
  <c r="BM222" i="7"/>
  <c r="BL222" i="7"/>
  <c r="BK222" i="7"/>
  <c r="BJ222" i="7"/>
  <c r="BI222" i="7"/>
  <c r="BH222" i="7"/>
  <c r="BG222" i="7"/>
  <c r="BF222" i="7"/>
  <c r="BE222" i="7"/>
  <c r="BD222" i="7"/>
  <c r="BC222" i="7"/>
  <c r="BB222" i="7"/>
  <c r="BA222" i="7"/>
  <c r="AZ222" i="7"/>
  <c r="AY222" i="7"/>
  <c r="AX222" i="7"/>
  <c r="AW222" i="7"/>
  <c r="AV222" i="7"/>
  <c r="AU222" i="7"/>
  <c r="AT222" i="7"/>
  <c r="AS222" i="7"/>
  <c r="AR222" i="7"/>
  <c r="AQ222" i="7"/>
  <c r="AP222" i="7"/>
  <c r="AO222" i="7"/>
  <c r="AN222" i="7"/>
  <c r="AM222" i="7"/>
  <c r="AL222" i="7"/>
  <c r="AK222" i="7"/>
  <c r="AJ222" i="7"/>
  <c r="AI222" i="7"/>
  <c r="AH222" i="7"/>
  <c r="AG222" i="7"/>
  <c r="AF222" i="7"/>
  <c r="AE222" i="7"/>
  <c r="AD222" i="7"/>
  <c r="AC222" i="7"/>
  <c r="Z222" i="7"/>
  <c r="Y222" i="7"/>
  <c r="X222" i="7"/>
  <c r="W222" i="7"/>
  <c r="V222" i="7"/>
  <c r="U222" i="7"/>
  <c r="T222" i="7"/>
  <c r="S222" i="7"/>
  <c r="R222" i="7"/>
  <c r="Q222" i="7"/>
  <c r="P222" i="7"/>
  <c r="O222" i="7"/>
  <c r="M222" i="7"/>
  <c r="L222" i="7"/>
  <c r="I222" i="7"/>
  <c r="H222" i="7"/>
  <c r="BX221" i="7"/>
  <c r="BU221" i="7"/>
  <c r="BV221" i="7" s="1"/>
  <c r="BW221" i="7" s="1"/>
  <c r="BR221" i="7"/>
  <c r="BS221" i="7" s="1"/>
  <c r="BQ221" i="7"/>
  <c r="BP221" i="7"/>
  <c r="BO221" i="7"/>
  <c r="BN221" i="7"/>
  <c r="BM221" i="7"/>
  <c r="BL221" i="7"/>
  <c r="BK221" i="7"/>
  <c r="BJ221" i="7"/>
  <c r="BI221" i="7"/>
  <c r="BH221" i="7"/>
  <c r="BG221" i="7"/>
  <c r="BF221" i="7"/>
  <c r="BE221" i="7"/>
  <c r="BD221" i="7"/>
  <c r="BC221" i="7"/>
  <c r="BB221" i="7"/>
  <c r="BA221" i="7"/>
  <c r="AZ221" i="7"/>
  <c r="AY221" i="7"/>
  <c r="AX221" i="7"/>
  <c r="AW221" i="7"/>
  <c r="AV221" i="7"/>
  <c r="AU221" i="7"/>
  <c r="AT221" i="7"/>
  <c r="AS221" i="7"/>
  <c r="AR221" i="7"/>
  <c r="AQ221" i="7"/>
  <c r="AP221" i="7"/>
  <c r="AO221" i="7"/>
  <c r="AN221" i="7"/>
  <c r="AM221" i="7"/>
  <c r="AL221" i="7"/>
  <c r="AK221" i="7"/>
  <c r="AJ221" i="7"/>
  <c r="AI221" i="7"/>
  <c r="AH221" i="7"/>
  <c r="AG221" i="7"/>
  <c r="AF221" i="7"/>
  <c r="AE221" i="7"/>
  <c r="AD221" i="7"/>
  <c r="AC221" i="7"/>
  <c r="Z221" i="7"/>
  <c r="Y221" i="7"/>
  <c r="X221" i="7"/>
  <c r="W221" i="7"/>
  <c r="V221" i="7"/>
  <c r="U221" i="7"/>
  <c r="T221" i="7"/>
  <c r="S221" i="7"/>
  <c r="R221" i="7"/>
  <c r="Q221" i="7"/>
  <c r="P221" i="7"/>
  <c r="O221" i="7"/>
  <c r="M221" i="7"/>
  <c r="L221" i="7"/>
  <c r="I221" i="7"/>
  <c r="H221" i="7"/>
  <c r="BX220" i="7"/>
  <c r="BY220" i="7" s="1"/>
  <c r="BU220" i="7"/>
  <c r="BV220" i="7" s="1"/>
  <c r="BR220" i="7"/>
  <c r="BS220" i="7" s="1"/>
  <c r="BQ220" i="7"/>
  <c r="BP220" i="7"/>
  <c r="BO220" i="7"/>
  <c r="BN220" i="7"/>
  <c r="BM220" i="7"/>
  <c r="BL220" i="7"/>
  <c r="BK220" i="7"/>
  <c r="BJ220" i="7"/>
  <c r="BI220" i="7"/>
  <c r="BH220" i="7"/>
  <c r="BG220" i="7"/>
  <c r="BF220" i="7"/>
  <c r="BE220" i="7"/>
  <c r="BD220" i="7"/>
  <c r="BC220" i="7"/>
  <c r="BB220" i="7"/>
  <c r="BA220" i="7"/>
  <c r="AZ220" i="7"/>
  <c r="AY220" i="7"/>
  <c r="AX220" i="7"/>
  <c r="AW220" i="7"/>
  <c r="AV220" i="7"/>
  <c r="AU220" i="7"/>
  <c r="AT220" i="7"/>
  <c r="AS220" i="7"/>
  <c r="AR220" i="7"/>
  <c r="AQ220" i="7"/>
  <c r="AP220" i="7"/>
  <c r="AO220" i="7"/>
  <c r="AN220" i="7"/>
  <c r="AM220" i="7"/>
  <c r="AL220" i="7"/>
  <c r="AK220" i="7"/>
  <c r="AJ220" i="7"/>
  <c r="AI220" i="7"/>
  <c r="AH220" i="7"/>
  <c r="AG220" i="7"/>
  <c r="AF220" i="7"/>
  <c r="AE220" i="7"/>
  <c r="AD220" i="7"/>
  <c r="AC220" i="7"/>
  <c r="Z220" i="7"/>
  <c r="Y220" i="7"/>
  <c r="X220" i="7"/>
  <c r="W220" i="7"/>
  <c r="V220" i="7"/>
  <c r="U220" i="7"/>
  <c r="T220" i="7"/>
  <c r="S220" i="7"/>
  <c r="R220" i="7"/>
  <c r="Q220" i="7"/>
  <c r="P220" i="7"/>
  <c r="O220" i="7"/>
  <c r="M220" i="7"/>
  <c r="L220" i="7"/>
  <c r="I220" i="7"/>
  <c r="H220" i="7"/>
  <c r="BX219" i="7"/>
  <c r="BY219" i="7" s="1"/>
  <c r="BU219" i="7"/>
  <c r="BV219" i="7" s="1"/>
  <c r="BR219" i="7"/>
  <c r="BS219" i="7" s="1"/>
  <c r="BQ219" i="7"/>
  <c r="BP219" i="7"/>
  <c r="BO219" i="7"/>
  <c r="BN219" i="7"/>
  <c r="BM219" i="7"/>
  <c r="BL219" i="7"/>
  <c r="BK219" i="7"/>
  <c r="BJ219" i="7"/>
  <c r="BI219" i="7"/>
  <c r="BH219" i="7"/>
  <c r="BG219" i="7"/>
  <c r="BF219" i="7"/>
  <c r="BE219" i="7"/>
  <c r="BD219" i="7"/>
  <c r="BC219" i="7"/>
  <c r="BB219" i="7"/>
  <c r="BA219" i="7"/>
  <c r="AZ219" i="7"/>
  <c r="AY219" i="7"/>
  <c r="AX219" i="7"/>
  <c r="AW219" i="7"/>
  <c r="AV219" i="7"/>
  <c r="AU219" i="7"/>
  <c r="AT219" i="7"/>
  <c r="AS219" i="7"/>
  <c r="AR219" i="7"/>
  <c r="AQ219" i="7"/>
  <c r="AP219" i="7"/>
  <c r="AO219" i="7"/>
  <c r="AN219" i="7"/>
  <c r="AM219" i="7"/>
  <c r="AL219" i="7"/>
  <c r="AK219" i="7"/>
  <c r="AJ219" i="7"/>
  <c r="AI219" i="7"/>
  <c r="AH219" i="7"/>
  <c r="AG219" i="7"/>
  <c r="AF219" i="7"/>
  <c r="AE219" i="7"/>
  <c r="AD219" i="7"/>
  <c r="AC219" i="7"/>
  <c r="Z219" i="7"/>
  <c r="Y219" i="7"/>
  <c r="X219" i="7"/>
  <c r="W219" i="7"/>
  <c r="V219" i="7"/>
  <c r="U219" i="7"/>
  <c r="T219" i="7"/>
  <c r="S219" i="7"/>
  <c r="R219" i="7"/>
  <c r="Q219" i="7"/>
  <c r="P219" i="7"/>
  <c r="O219" i="7"/>
  <c r="M219" i="7"/>
  <c r="L219" i="7"/>
  <c r="I219" i="7"/>
  <c r="H219" i="7"/>
  <c r="BX218" i="7"/>
  <c r="BY218" i="7" s="1"/>
  <c r="BU218" i="7"/>
  <c r="BV218" i="7" s="1"/>
  <c r="BR218" i="7"/>
  <c r="BS218" i="7" s="1"/>
  <c r="BQ218" i="7"/>
  <c r="BP218" i="7"/>
  <c r="BO218" i="7"/>
  <c r="BN218" i="7"/>
  <c r="BM218" i="7"/>
  <c r="BL218" i="7"/>
  <c r="BK218" i="7"/>
  <c r="BJ218" i="7"/>
  <c r="BI218" i="7"/>
  <c r="BH218" i="7"/>
  <c r="BG218" i="7"/>
  <c r="BF218" i="7"/>
  <c r="BE218" i="7"/>
  <c r="BD218" i="7"/>
  <c r="BC218" i="7"/>
  <c r="BB218" i="7"/>
  <c r="BA218" i="7"/>
  <c r="AZ218" i="7"/>
  <c r="AY218" i="7"/>
  <c r="AX218" i="7"/>
  <c r="AW218" i="7"/>
  <c r="AV218" i="7"/>
  <c r="AU218" i="7"/>
  <c r="AT218" i="7"/>
  <c r="AS218" i="7"/>
  <c r="AR218" i="7"/>
  <c r="AQ218" i="7"/>
  <c r="AP218" i="7"/>
  <c r="AO218" i="7"/>
  <c r="AN218" i="7"/>
  <c r="AM218" i="7"/>
  <c r="AL218" i="7"/>
  <c r="AK218" i="7"/>
  <c r="AJ218" i="7"/>
  <c r="AI218" i="7"/>
  <c r="AH218" i="7"/>
  <c r="AG218" i="7"/>
  <c r="AF218" i="7"/>
  <c r="AE218" i="7"/>
  <c r="AD218" i="7"/>
  <c r="AC218" i="7"/>
  <c r="Z218" i="7"/>
  <c r="Y218" i="7"/>
  <c r="X218" i="7"/>
  <c r="W218" i="7"/>
  <c r="V218" i="7"/>
  <c r="U218" i="7"/>
  <c r="T218" i="7"/>
  <c r="S218" i="7"/>
  <c r="R218" i="7"/>
  <c r="Q218" i="7"/>
  <c r="P218" i="7"/>
  <c r="O218" i="7"/>
  <c r="M218" i="7"/>
  <c r="L218" i="7"/>
  <c r="I218" i="7"/>
  <c r="H218" i="7"/>
  <c r="BX217" i="7"/>
  <c r="BY217" i="7" s="1"/>
  <c r="BU217" i="7"/>
  <c r="BR217" i="7"/>
  <c r="BS217" i="7" s="1"/>
  <c r="BQ217" i="7"/>
  <c r="BP217" i="7"/>
  <c r="BO217" i="7"/>
  <c r="BN217" i="7"/>
  <c r="BM217" i="7"/>
  <c r="BL217" i="7"/>
  <c r="BK217" i="7"/>
  <c r="BJ217" i="7"/>
  <c r="BI217" i="7"/>
  <c r="BH217" i="7"/>
  <c r="BG217" i="7"/>
  <c r="BF217" i="7"/>
  <c r="BE217" i="7"/>
  <c r="BD217" i="7"/>
  <c r="BC217" i="7"/>
  <c r="BB217" i="7"/>
  <c r="BA217" i="7"/>
  <c r="AZ217" i="7"/>
  <c r="AY217" i="7"/>
  <c r="AX217" i="7"/>
  <c r="AW217" i="7"/>
  <c r="AV217" i="7"/>
  <c r="AU217" i="7"/>
  <c r="AT217" i="7"/>
  <c r="AS217" i="7"/>
  <c r="AR217" i="7"/>
  <c r="AQ217" i="7"/>
  <c r="AP217" i="7"/>
  <c r="AO217" i="7"/>
  <c r="AN217" i="7"/>
  <c r="AM217" i="7"/>
  <c r="AL217" i="7"/>
  <c r="AK217" i="7"/>
  <c r="AJ217" i="7"/>
  <c r="AI217" i="7"/>
  <c r="AH217" i="7"/>
  <c r="AG217" i="7"/>
  <c r="AF217" i="7"/>
  <c r="AE217" i="7"/>
  <c r="AD217" i="7"/>
  <c r="AC217" i="7"/>
  <c r="Z217" i="7"/>
  <c r="Y217" i="7"/>
  <c r="X217" i="7"/>
  <c r="W217" i="7"/>
  <c r="V217" i="7"/>
  <c r="U217" i="7"/>
  <c r="T217" i="7"/>
  <c r="S217" i="7"/>
  <c r="R217" i="7"/>
  <c r="Q217" i="7"/>
  <c r="P217" i="7"/>
  <c r="O217" i="7"/>
  <c r="M217" i="7"/>
  <c r="L217" i="7"/>
  <c r="I217" i="7"/>
  <c r="H217" i="7"/>
  <c r="N217" i="7" s="1"/>
  <c r="BX216" i="7"/>
  <c r="BY216" i="7" s="1"/>
  <c r="BU216" i="7"/>
  <c r="BV216" i="7" s="1"/>
  <c r="BR216" i="7"/>
  <c r="BS216" i="7" s="1"/>
  <c r="BQ216" i="7"/>
  <c r="BP216" i="7"/>
  <c r="BO216" i="7"/>
  <c r="BN216" i="7"/>
  <c r="BM216" i="7"/>
  <c r="BL216" i="7"/>
  <c r="BK216" i="7"/>
  <c r="BJ216" i="7"/>
  <c r="BI216" i="7"/>
  <c r="BH216" i="7"/>
  <c r="BG216" i="7"/>
  <c r="BF216" i="7"/>
  <c r="BE216" i="7"/>
  <c r="BD216" i="7"/>
  <c r="BC216" i="7"/>
  <c r="BB216" i="7"/>
  <c r="BA216" i="7"/>
  <c r="AZ216" i="7"/>
  <c r="AY216" i="7"/>
  <c r="AX216" i="7"/>
  <c r="AW216" i="7"/>
  <c r="AV216" i="7"/>
  <c r="AU216" i="7"/>
  <c r="AT216" i="7"/>
  <c r="AS216" i="7"/>
  <c r="AR216" i="7"/>
  <c r="AQ216" i="7"/>
  <c r="AP216" i="7"/>
  <c r="AO216" i="7"/>
  <c r="AN216" i="7"/>
  <c r="AM216" i="7"/>
  <c r="AL216" i="7"/>
  <c r="AK216" i="7"/>
  <c r="AJ216" i="7"/>
  <c r="AI216" i="7"/>
  <c r="AH216" i="7"/>
  <c r="AG216" i="7"/>
  <c r="AF216" i="7"/>
  <c r="AE216" i="7"/>
  <c r="AD216" i="7"/>
  <c r="AC216" i="7"/>
  <c r="Z216" i="7"/>
  <c r="Y216" i="7"/>
  <c r="X216" i="7"/>
  <c r="W216" i="7"/>
  <c r="V216" i="7"/>
  <c r="U216" i="7"/>
  <c r="T216" i="7"/>
  <c r="S216" i="7"/>
  <c r="R216" i="7"/>
  <c r="Q216" i="7"/>
  <c r="P216" i="7"/>
  <c r="O216" i="7"/>
  <c r="M216" i="7"/>
  <c r="L216" i="7"/>
  <c r="I216" i="7"/>
  <c r="H216" i="7"/>
  <c r="BX215" i="7"/>
  <c r="BU215" i="7"/>
  <c r="BV215" i="7" s="1"/>
  <c r="BR215" i="7"/>
  <c r="BS215" i="7" s="1"/>
  <c r="BQ215" i="7"/>
  <c r="BP215" i="7"/>
  <c r="BO215" i="7"/>
  <c r="BN215" i="7"/>
  <c r="BM215" i="7"/>
  <c r="BL215" i="7"/>
  <c r="BK215" i="7"/>
  <c r="BJ215" i="7"/>
  <c r="BI215" i="7"/>
  <c r="BH215" i="7"/>
  <c r="BG215" i="7"/>
  <c r="BF215" i="7"/>
  <c r="BE215" i="7"/>
  <c r="BD215" i="7"/>
  <c r="BC215" i="7"/>
  <c r="BB215" i="7"/>
  <c r="BA215" i="7"/>
  <c r="AZ215" i="7"/>
  <c r="AY215" i="7"/>
  <c r="AX215" i="7"/>
  <c r="AW215" i="7"/>
  <c r="AV215" i="7"/>
  <c r="AU215" i="7"/>
  <c r="AT215" i="7"/>
  <c r="AS215" i="7"/>
  <c r="AR215" i="7"/>
  <c r="AQ215" i="7"/>
  <c r="AP215" i="7"/>
  <c r="AO215" i="7"/>
  <c r="AN215" i="7"/>
  <c r="AM215" i="7"/>
  <c r="AL215" i="7"/>
  <c r="AK215" i="7"/>
  <c r="AJ215" i="7"/>
  <c r="AI215" i="7"/>
  <c r="AH215" i="7"/>
  <c r="AG215" i="7"/>
  <c r="AF215" i="7"/>
  <c r="AE215" i="7"/>
  <c r="AD215" i="7"/>
  <c r="AC215" i="7"/>
  <c r="Z215" i="7"/>
  <c r="Y215" i="7"/>
  <c r="X215" i="7"/>
  <c r="W215" i="7"/>
  <c r="V215" i="7"/>
  <c r="U215" i="7"/>
  <c r="T215" i="7"/>
  <c r="S215" i="7"/>
  <c r="R215" i="7"/>
  <c r="Q215" i="7"/>
  <c r="P215" i="7"/>
  <c r="O215" i="7"/>
  <c r="M215" i="7"/>
  <c r="L215" i="7"/>
  <c r="I215" i="7"/>
  <c r="H215" i="7"/>
  <c r="BX214" i="7"/>
  <c r="BU214" i="7"/>
  <c r="BV214" i="7" s="1"/>
  <c r="BR214" i="7"/>
  <c r="BS214" i="7" s="1"/>
  <c r="BQ214" i="7"/>
  <c r="BP214" i="7"/>
  <c r="BO214" i="7"/>
  <c r="BN214" i="7"/>
  <c r="BM214" i="7"/>
  <c r="BL214" i="7"/>
  <c r="BK214" i="7"/>
  <c r="BJ214" i="7"/>
  <c r="BI214" i="7"/>
  <c r="BH214" i="7"/>
  <c r="BG214" i="7"/>
  <c r="BF214" i="7"/>
  <c r="BE214" i="7"/>
  <c r="BD214" i="7"/>
  <c r="BC214" i="7"/>
  <c r="BB214" i="7"/>
  <c r="BA214" i="7"/>
  <c r="AZ214" i="7"/>
  <c r="AY214" i="7"/>
  <c r="AX214" i="7"/>
  <c r="AW214" i="7"/>
  <c r="AV214" i="7"/>
  <c r="AU214" i="7"/>
  <c r="AT214" i="7"/>
  <c r="AS214" i="7"/>
  <c r="AR214" i="7"/>
  <c r="AQ214" i="7"/>
  <c r="AP214" i="7"/>
  <c r="AO214" i="7"/>
  <c r="AN214" i="7"/>
  <c r="AM214" i="7"/>
  <c r="AL214" i="7"/>
  <c r="AK214" i="7"/>
  <c r="AJ214" i="7"/>
  <c r="AI214" i="7"/>
  <c r="AH214" i="7"/>
  <c r="AG214" i="7"/>
  <c r="AF214" i="7"/>
  <c r="AE214" i="7"/>
  <c r="AD214" i="7"/>
  <c r="AC214" i="7"/>
  <c r="Z214" i="7"/>
  <c r="Y214" i="7"/>
  <c r="X214" i="7"/>
  <c r="W214" i="7"/>
  <c r="V214" i="7"/>
  <c r="U214" i="7"/>
  <c r="T214" i="7"/>
  <c r="S214" i="7"/>
  <c r="R214" i="7"/>
  <c r="Q214" i="7"/>
  <c r="P214" i="7"/>
  <c r="O214" i="7"/>
  <c r="M214" i="7"/>
  <c r="L214" i="7"/>
  <c r="I214" i="7"/>
  <c r="H214" i="7"/>
  <c r="K214" i="7" s="1"/>
  <c r="BX213" i="7"/>
  <c r="BY213" i="7" s="1"/>
  <c r="BU213" i="7"/>
  <c r="BR213" i="7"/>
  <c r="BS213" i="7" s="1"/>
  <c r="BQ213" i="7"/>
  <c r="BP213" i="7"/>
  <c r="BO213" i="7"/>
  <c r="BN213" i="7"/>
  <c r="BM213" i="7"/>
  <c r="BL213" i="7"/>
  <c r="BK213" i="7"/>
  <c r="BJ213" i="7"/>
  <c r="BI213" i="7"/>
  <c r="BH213" i="7"/>
  <c r="BG213" i="7"/>
  <c r="BF213" i="7"/>
  <c r="BE213" i="7"/>
  <c r="BD213" i="7"/>
  <c r="BC213" i="7"/>
  <c r="BB213" i="7"/>
  <c r="BA213" i="7"/>
  <c r="AZ213" i="7"/>
  <c r="AY213" i="7"/>
  <c r="AX213" i="7"/>
  <c r="AW213" i="7"/>
  <c r="AV213" i="7"/>
  <c r="AU213" i="7"/>
  <c r="AT213" i="7"/>
  <c r="AS213" i="7"/>
  <c r="AR213" i="7"/>
  <c r="AQ213" i="7"/>
  <c r="AP213" i="7"/>
  <c r="AO213" i="7"/>
  <c r="AN213" i="7"/>
  <c r="AM213" i="7"/>
  <c r="AL213" i="7"/>
  <c r="AK213" i="7"/>
  <c r="AJ213" i="7"/>
  <c r="AI213" i="7"/>
  <c r="AH213" i="7"/>
  <c r="AG213" i="7"/>
  <c r="AF213" i="7"/>
  <c r="AE213" i="7"/>
  <c r="AD213" i="7"/>
  <c r="AC213" i="7"/>
  <c r="Z213" i="7"/>
  <c r="Y213" i="7"/>
  <c r="X213" i="7"/>
  <c r="W213" i="7"/>
  <c r="V213" i="7"/>
  <c r="U213" i="7"/>
  <c r="T213" i="7"/>
  <c r="S213" i="7"/>
  <c r="R213" i="7"/>
  <c r="Q213" i="7"/>
  <c r="P213" i="7"/>
  <c r="O213" i="7"/>
  <c r="M213" i="7"/>
  <c r="L213" i="7"/>
  <c r="I213" i="7"/>
  <c r="H213" i="7"/>
  <c r="BX212" i="7"/>
  <c r="BY212" i="7" s="1"/>
  <c r="BU212" i="7"/>
  <c r="BV212" i="7" s="1"/>
  <c r="BR212" i="7"/>
  <c r="BS212" i="7" s="1"/>
  <c r="BQ212" i="7"/>
  <c r="BP212" i="7"/>
  <c r="BO212" i="7"/>
  <c r="BN212" i="7"/>
  <c r="BM212" i="7"/>
  <c r="BL212" i="7"/>
  <c r="BK212" i="7"/>
  <c r="BJ212" i="7"/>
  <c r="BI212" i="7"/>
  <c r="BH212" i="7"/>
  <c r="BG212" i="7"/>
  <c r="BF212" i="7"/>
  <c r="BE212" i="7"/>
  <c r="BD212" i="7"/>
  <c r="BC212" i="7"/>
  <c r="BB212" i="7"/>
  <c r="BA212" i="7"/>
  <c r="AZ212" i="7"/>
  <c r="AY212" i="7"/>
  <c r="AX212" i="7"/>
  <c r="AW212" i="7"/>
  <c r="AV212" i="7"/>
  <c r="AU212" i="7"/>
  <c r="AT212" i="7"/>
  <c r="AS212" i="7"/>
  <c r="AR212" i="7"/>
  <c r="AQ212" i="7"/>
  <c r="AP212" i="7"/>
  <c r="AO212" i="7"/>
  <c r="AN212" i="7"/>
  <c r="AM212" i="7"/>
  <c r="AL212" i="7"/>
  <c r="AK212" i="7"/>
  <c r="AJ212" i="7"/>
  <c r="AI212" i="7"/>
  <c r="AH212" i="7"/>
  <c r="AG212" i="7"/>
  <c r="AF212" i="7"/>
  <c r="AE212" i="7"/>
  <c r="AD212" i="7"/>
  <c r="AC212" i="7"/>
  <c r="Z212" i="7"/>
  <c r="Y212" i="7"/>
  <c r="X212" i="7"/>
  <c r="W212" i="7"/>
  <c r="V212" i="7"/>
  <c r="U212" i="7"/>
  <c r="T212" i="7"/>
  <c r="S212" i="7"/>
  <c r="R212" i="7"/>
  <c r="Q212" i="7"/>
  <c r="P212" i="7"/>
  <c r="O212" i="7"/>
  <c r="M212" i="7"/>
  <c r="L212" i="7"/>
  <c r="I212" i="7"/>
  <c r="H212" i="7"/>
  <c r="BX211" i="7"/>
  <c r="BU211" i="7"/>
  <c r="BV211" i="7" s="1"/>
  <c r="BR211" i="7"/>
  <c r="BS211" i="7" s="1"/>
  <c r="BQ211" i="7"/>
  <c r="BP211" i="7"/>
  <c r="BO211" i="7"/>
  <c r="BN211" i="7"/>
  <c r="BM211" i="7"/>
  <c r="BL211" i="7"/>
  <c r="BK211" i="7"/>
  <c r="BJ211" i="7"/>
  <c r="BI211" i="7"/>
  <c r="BH211" i="7"/>
  <c r="BG211" i="7"/>
  <c r="BF211" i="7"/>
  <c r="BE211" i="7"/>
  <c r="BD211" i="7"/>
  <c r="BC211" i="7"/>
  <c r="BB211" i="7"/>
  <c r="BA211" i="7"/>
  <c r="AZ211" i="7"/>
  <c r="AY211" i="7"/>
  <c r="AX211" i="7"/>
  <c r="AW211" i="7"/>
  <c r="AV211" i="7"/>
  <c r="AU211" i="7"/>
  <c r="AT211" i="7"/>
  <c r="AS211" i="7"/>
  <c r="AR211" i="7"/>
  <c r="AQ211" i="7"/>
  <c r="AP211" i="7"/>
  <c r="AO211" i="7"/>
  <c r="AN211" i="7"/>
  <c r="AM211" i="7"/>
  <c r="AL211" i="7"/>
  <c r="AK211" i="7"/>
  <c r="AJ211" i="7"/>
  <c r="AI211" i="7"/>
  <c r="AH211" i="7"/>
  <c r="AG211" i="7"/>
  <c r="AF211" i="7"/>
  <c r="AE211" i="7"/>
  <c r="AD211" i="7"/>
  <c r="AC211" i="7"/>
  <c r="Z211" i="7"/>
  <c r="Y211" i="7"/>
  <c r="X211" i="7"/>
  <c r="W211" i="7"/>
  <c r="V211" i="7"/>
  <c r="U211" i="7"/>
  <c r="T211" i="7"/>
  <c r="S211" i="7"/>
  <c r="R211" i="7"/>
  <c r="Q211" i="7"/>
  <c r="P211" i="7"/>
  <c r="O211" i="7"/>
  <c r="M211" i="7"/>
  <c r="L211" i="7"/>
  <c r="I211" i="7"/>
  <c r="H211" i="7"/>
  <c r="BX210" i="7"/>
  <c r="BU210" i="7"/>
  <c r="BV210" i="7" s="1"/>
  <c r="BR210" i="7"/>
  <c r="BS210" i="7" s="1"/>
  <c r="BQ210" i="7"/>
  <c r="BP210" i="7"/>
  <c r="BO210" i="7"/>
  <c r="BN210" i="7"/>
  <c r="BM210" i="7"/>
  <c r="BL210" i="7"/>
  <c r="BK210" i="7"/>
  <c r="BJ210" i="7"/>
  <c r="BI210" i="7"/>
  <c r="BH210" i="7"/>
  <c r="BG210" i="7"/>
  <c r="BF210" i="7"/>
  <c r="BE210" i="7"/>
  <c r="BD210" i="7"/>
  <c r="BC210" i="7"/>
  <c r="BB210" i="7"/>
  <c r="BA210" i="7"/>
  <c r="AZ210" i="7"/>
  <c r="AY210" i="7"/>
  <c r="AX210" i="7"/>
  <c r="AW210" i="7"/>
  <c r="AV210" i="7"/>
  <c r="AU210" i="7"/>
  <c r="AT210" i="7"/>
  <c r="AS210" i="7"/>
  <c r="AR210" i="7"/>
  <c r="AQ210" i="7"/>
  <c r="AP210" i="7"/>
  <c r="AO210" i="7"/>
  <c r="AN210" i="7"/>
  <c r="AM210" i="7"/>
  <c r="AL210" i="7"/>
  <c r="AK210" i="7"/>
  <c r="AJ210" i="7"/>
  <c r="AI210" i="7"/>
  <c r="AH210" i="7"/>
  <c r="AG210" i="7"/>
  <c r="AF210" i="7"/>
  <c r="AE210" i="7"/>
  <c r="AD210" i="7"/>
  <c r="AC210" i="7"/>
  <c r="Z210" i="7"/>
  <c r="Y210" i="7"/>
  <c r="X210" i="7"/>
  <c r="W210" i="7"/>
  <c r="V210" i="7"/>
  <c r="U210" i="7"/>
  <c r="T210" i="7"/>
  <c r="S210" i="7"/>
  <c r="R210" i="7"/>
  <c r="Q210" i="7"/>
  <c r="P210" i="7"/>
  <c r="O210" i="7"/>
  <c r="M210" i="7"/>
  <c r="L210" i="7"/>
  <c r="I210" i="7"/>
  <c r="H210" i="7"/>
  <c r="BX209" i="7"/>
  <c r="BU209" i="7"/>
  <c r="BV209" i="7" s="1"/>
  <c r="BR209" i="7"/>
  <c r="BS209" i="7" s="1"/>
  <c r="BQ209" i="7"/>
  <c r="BP209" i="7"/>
  <c r="BO209" i="7"/>
  <c r="BN209" i="7"/>
  <c r="BM209" i="7"/>
  <c r="BL209" i="7"/>
  <c r="BK209" i="7"/>
  <c r="BJ209" i="7"/>
  <c r="BI209" i="7"/>
  <c r="BH209" i="7"/>
  <c r="BG209" i="7"/>
  <c r="BF209" i="7"/>
  <c r="BE209" i="7"/>
  <c r="BD209" i="7"/>
  <c r="BC209" i="7"/>
  <c r="BB209" i="7"/>
  <c r="BA209" i="7"/>
  <c r="AZ209" i="7"/>
  <c r="AY209" i="7"/>
  <c r="AX209" i="7"/>
  <c r="AW209" i="7"/>
  <c r="AV209" i="7"/>
  <c r="AU209" i="7"/>
  <c r="AT209" i="7"/>
  <c r="AS209" i="7"/>
  <c r="AR209" i="7"/>
  <c r="AQ209" i="7"/>
  <c r="AP209" i="7"/>
  <c r="AO209" i="7"/>
  <c r="AN209" i="7"/>
  <c r="AM209" i="7"/>
  <c r="AL209" i="7"/>
  <c r="AK209" i="7"/>
  <c r="AJ209" i="7"/>
  <c r="AI209" i="7"/>
  <c r="AH209" i="7"/>
  <c r="AG209" i="7"/>
  <c r="AF209" i="7"/>
  <c r="AE209" i="7"/>
  <c r="AD209" i="7"/>
  <c r="AC209" i="7"/>
  <c r="Z209" i="7"/>
  <c r="Y209" i="7"/>
  <c r="X209" i="7"/>
  <c r="W209" i="7"/>
  <c r="V209" i="7"/>
  <c r="U209" i="7"/>
  <c r="T209" i="7"/>
  <c r="S209" i="7"/>
  <c r="R209" i="7"/>
  <c r="Q209" i="7"/>
  <c r="P209" i="7"/>
  <c r="O209" i="7"/>
  <c r="M209" i="7"/>
  <c r="L209" i="7"/>
  <c r="I209" i="7"/>
  <c r="H209" i="7"/>
  <c r="BX208" i="7"/>
  <c r="BY208" i="7" s="1"/>
  <c r="BU208" i="7"/>
  <c r="BV208" i="7" s="1"/>
  <c r="BR208" i="7"/>
  <c r="BS208" i="7" s="1"/>
  <c r="BQ208" i="7"/>
  <c r="BP208" i="7"/>
  <c r="BO208" i="7"/>
  <c r="BN208" i="7"/>
  <c r="BM208" i="7"/>
  <c r="BL208" i="7"/>
  <c r="BK208" i="7"/>
  <c r="BJ208" i="7"/>
  <c r="BI208" i="7"/>
  <c r="BH208" i="7"/>
  <c r="BG208" i="7"/>
  <c r="BF208" i="7"/>
  <c r="BE208" i="7"/>
  <c r="BD208" i="7"/>
  <c r="BC208" i="7"/>
  <c r="BB208" i="7"/>
  <c r="BA208" i="7"/>
  <c r="AZ208" i="7"/>
  <c r="AY208" i="7"/>
  <c r="AX208" i="7"/>
  <c r="AW208" i="7"/>
  <c r="AV208" i="7"/>
  <c r="AU208" i="7"/>
  <c r="AT208" i="7"/>
  <c r="AS208" i="7"/>
  <c r="AR208" i="7"/>
  <c r="AQ208" i="7"/>
  <c r="AP208" i="7"/>
  <c r="AO208" i="7"/>
  <c r="AN208" i="7"/>
  <c r="AM208" i="7"/>
  <c r="AL208" i="7"/>
  <c r="AK208" i="7"/>
  <c r="AJ208" i="7"/>
  <c r="AI208" i="7"/>
  <c r="AH208" i="7"/>
  <c r="AG208" i="7"/>
  <c r="AF208" i="7"/>
  <c r="AE208" i="7"/>
  <c r="AD208" i="7"/>
  <c r="AC208" i="7"/>
  <c r="Z208" i="7"/>
  <c r="Y208" i="7"/>
  <c r="X208" i="7"/>
  <c r="W208" i="7"/>
  <c r="V208" i="7"/>
  <c r="U208" i="7"/>
  <c r="T208" i="7"/>
  <c r="S208" i="7"/>
  <c r="R208" i="7"/>
  <c r="Q208" i="7"/>
  <c r="P208" i="7"/>
  <c r="O208" i="7"/>
  <c r="M208" i="7"/>
  <c r="L208" i="7"/>
  <c r="I208" i="7"/>
  <c r="H208" i="7"/>
  <c r="N208" i="7" s="1"/>
  <c r="BX207" i="7"/>
  <c r="BY207" i="7" s="1"/>
  <c r="BU207" i="7"/>
  <c r="BV207" i="7" s="1"/>
  <c r="BR207" i="7"/>
  <c r="BS207" i="7" s="1"/>
  <c r="BQ207" i="7"/>
  <c r="BP207" i="7"/>
  <c r="BO207" i="7"/>
  <c r="BN207" i="7"/>
  <c r="BM207" i="7"/>
  <c r="BL207" i="7"/>
  <c r="BK207" i="7"/>
  <c r="BJ207" i="7"/>
  <c r="BI207" i="7"/>
  <c r="BH207" i="7"/>
  <c r="BG207" i="7"/>
  <c r="BF207" i="7"/>
  <c r="BE207" i="7"/>
  <c r="BD207" i="7"/>
  <c r="BC207" i="7"/>
  <c r="BB207" i="7"/>
  <c r="BA207" i="7"/>
  <c r="AZ207" i="7"/>
  <c r="AY207" i="7"/>
  <c r="AX207" i="7"/>
  <c r="AW207" i="7"/>
  <c r="AV207" i="7"/>
  <c r="AU207" i="7"/>
  <c r="AT207" i="7"/>
  <c r="AS207" i="7"/>
  <c r="AR207" i="7"/>
  <c r="AQ207" i="7"/>
  <c r="AP207" i="7"/>
  <c r="AO207" i="7"/>
  <c r="AN207" i="7"/>
  <c r="AM207" i="7"/>
  <c r="AL207" i="7"/>
  <c r="AK207" i="7"/>
  <c r="AJ207" i="7"/>
  <c r="AI207" i="7"/>
  <c r="AH207" i="7"/>
  <c r="AG207" i="7"/>
  <c r="AF207" i="7"/>
  <c r="AE207" i="7"/>
  <c r="AD207" i="7"/>
  <c r="AC207" i="7"/>
  <c r="Z207" i="7"/>
  <c r="Y207" i="7"/>
  <c r="X207" i="7"/>
  <c r="W207" i="7"/>
  <c r="V207" i="7"/>
  <c r="U207" i="7"/>
  <c r="T207" i="7"/>
  <c r="S207" i="7"/>
  <c r="R207" i="7"/>
  <c r="Q207" i="7"/>
  <c r="P207" i="7"/>
  <c r="O207" i="7"/>
  <c r="M207" i="7"/>
  <c r="L207" i="7"/>
  <c r="I207" i="7"/>
  <c r="H207" i="7"/>
  <c r="BX206" i="7"/>
  <c r="BU206" i="7"/>
  <c r="BV206" i="7" s="1"/>
  <c r="BR206" i="7"/>
  <c r="BS206" i="7" s="1"/>
  <c r="BQ206" i="7"/>
  <c r="BP206" i="7"/>
  <c r="BO206" i="7"/>
  <c r="BN206" i="7"/>
  <c r="BM206" i="7"/>
  <c r="BL206" i="7"/>
  <c r="BK206" i="7"/>
  <c r="BJ206" i="7"/>
  <c r="BI206" i="7"/>
  <c r="BH206" i="7"/>
  <c r="BG206" i="7"/>
  <c r="BF206" i="7"/>
  <c r="BE206" i="7"/>
  <c r="BD206" i="7"/>
  <c r="BC206" i="7"/>
  <c r="BB206" i="7"/>
  <c r="BA206" i="7"/>
  <c r="AZ206" i="7"/>
  <c r="AY206" i="7"/>
  <c r="AX206" i="7"/>
  <c r="AW206" i="7"/>
  <c r="AV206" i="7"/>
  <c r="AU206" i="7"/>
  <c r="AT206" i="7"/>
  <c r="AS206" i="7"/>
  <c r="AR206" i="7"/>
  <c r="AQ206" i="7"/>
  <c r="AP206" i="7"/>
  <c r="AO206" i="7"/>
  <c r="AN206" i="7"/>
  <c r="AM206" i="7"/>
  <c r="AL206" i="7"/>
  <c r="AK206" i="7"/>
  <c r="AJ206" i="7"/>
  <c r="AI206" i="7"/>
  <c r="AH206" i="7"/>
  <c r="AG206" i="7"/>
  <c r="AF206" i="7"/>
  <c r="AE206" i="7"/>
  <c r="AD206" i="7"/>
  <c r="AC206" i="7"/>
  <c r="Z206" i="7"/>
  <c r="Y206" i="7"/>
  <c r="X206" i="7"/>
  <c r="W206" i="7"/>
  <c r="V206" i="7"/>
  <c r="U206" i="7"/>
  <c r="T206" i="7"/>
  <c r="S206" i="7"/>
  <c r="R206" i="7"/>
  <c r="Q206" i="7"/>
  <c r="P206" i="7"/>
  <c r="O206" i="7"/>
  <c r="M206" i="7"/>
  <c r="L206" i="7"/>
  <c r="I206" i="7"/>
  <c r="H206" i="7"/>
  <c r="BX205" i="7"/>
  <c r="BY205" i="7" s="1"/>
  <c r="BU205" i="7"/>
  <c r="BV205" i="7" s="1"/>
  <c r="BR205" i="7"/>
  <c r="BS205" i="7" s="1"/>
  <c r="BQ205" i="7"/>
  <c r="BP205" i="7"/>
  <c r="BO205" i="7"/>
  <c r="BN205" i="7"/>
  <c r="BM205" i="7"/>
  <c r="BL205" i="7"/>
  <c r="BK205" i="7"/>
  <c r="BJ205" i="7"/>
  <c r="BI205" i="7"/>
  <c r="BH205" i="7"/>
  <c r="BG205" i="7"/>
  <c r="BF205" i="7"/>
  <c r="BE205" i="7"/>
  <c r="BD205" i="7"/>
  <c r="BC205" i="7"/>
  <c r="BB205" i="7"/>
  <c r="BA205" i="7"/>
  <c r="AZ205" i="7"/>
  <c r="AY205" i="7"/>
  <c r="AX205" i="7"/>
  <c r="AW205" i="7"/>
  <c r="AV205" i="7"/>
  <c r="AU205" i="7"/>
  <c r="AT205" i="7"/>
  <c r="AS205" i="7"/>
  <c r="AR205" i="7"/>
  <c r="AQ205" i="7"/>
  <c r="AP205" i="7"/>
  <c r="AO205" i="7"/>
  <c r="AN205" i="7"/>
  <c r="AM205" i="7"/>
  <c r="AL205" i="7"/>
  <c r="AK205" i="7"/>
  <c r="AJ205" i="7"/>
  <c r="AI205" i="7"/>
  <c r="AH205" i="7"/>
  <c r="AG205" i="7"/>
  <c r="AF205" i="7"/>
  <c r="AE205" i="7"/>
  <c r="AD205" i="7"/>
  <c r="AC205" i="7"/>
  <c r="Z205" i="7"/>
  <c r="Y205" i="7"/>
  <c r="X205" i="7"/>
  <c r="W205" i="7"/>
  <c r="V205" i="7"/>
  <c r="U205" i="7"/>
  <c r="T205" i="7"/>
  <c r="S205" i="7"/>
  <c r="R205" i="7"/>
  <c r="Q205" i="7"/>
  <c r="P205" i="7"/>
  <c r="O205" i="7"/>
  <c r="M205" i="7"/>
  <c r="L205" i="7"/>
  <c r="I205" i="7"/>
  <c r="H205" i="7"/>
  <c r="N205" i="7" s="1"/>
  <c r="BX204" i="7"/>
  <c r="BU204" i="7"/>
  <c r="BV204" i="7" s="1"/>
  <c r="BR204" i="7"/>
  <c r="BS204" i="7" s="1"/>
  <c r="BQ204" i="7"/>
  <c r="BP204" i="7"/>
  <c r="BO204" i="7"/>
  <c r="BN204" i="7"/>
  <c r="BM204" i="7"/>
  <c r="BL204" i="7"/>
  <c r="BK204" i="7"/>
  <c r="BJ204" i="7"/>
  <c r="BI204" i="7"/>
  <c r="BH204" i="7"/>
  <c r="BG204" i="7"/>
  <c r="BF204" i="7"/>
  <c r="BE204" i="7"/>
  <c r="BD204" i="7"/>
  <c r="BC204" i="7"/>
  <c r="BB204" i="7"/>
  <c r="BA204" i="7"/>
  <c r="AZ204" i="7"/>
  <c r="AY204" i="7"/>
  <c r="AX204" i="7"/>
  <c r="AW204" i="7"/>
  <c r="AV204" i="7"/>
  <c r="AU204" i="7"/>
  <c r="AT204" i="7"/>
  <c r="AS204" i="7"/>
  <c r="AR204" i="7"/>
  <c r="AQ204" i="7"/>
  <c r="AP204" i="7"/>
  <c r="AO204" i="7"/>
  <c r="AN204" i="7"/>
  <c r="AM204" i="7"/>
  <c r="AL204" i="7"/>
  <c r="AK204" i="7"/>
  <c r="AJ204" i="7"/>
  <c r="AI204" i="7"/>
  <c r="AH204" i="7"/>
  <c r="AG204" i="7"/>
  <c r="AF204" i="7"/>
  <c r="AE204" i="7"/>
  <c r="AD204" i="7"/>
  <c r="AC204" i="7"/>
  <c r="Z204" i="7"/>
  <c r="Y204" i="7"/>
  <c r="X204" i="7"/>
  <c r="W204" i="7"/>
  <c r="V204" i="7"/>
  <c r="U204" i="7"/>
  <c r="T204" i="7"/>
  <c r="S204" i="7"/>
  <c r="R204" i="7"/>
  <c r="Q204" i="7"/>
  <c r="P204" i="7"/>
  <c r="O204" i="7"/>
  <c r="M204" i="7"/>
  <c r="L204" i="7"/>
  <c r="I204" i="7"/>
  <c r="H204" i="7"/>
  <c r="BX203" i="7"/>
  <c r="BY203" i="7" s="1"/>
  <c r="BU203" i="7"/>
  <c r="BV203" i="7" s="1"/>
  <c r="BR203" i="7"/>
  <c r="BS203" i="7" s="1"/>
  <c r="BQ203" i="7"/>
  <c r="BP203" i="7"/>
  <c r="BO203" i="7"/>
  <c r="BN203" i="7"/>
  <c r="BM203" i="7"/>
  <c r="BL203" i="7"/>
  <c r="BK203" i="7"/>
  <c r="BJ203" i="7"/>
  <c r="BI203" i="7"/>
  <c r="BH203" i="7"/>
  <c r="BG203" i="7"/>
  <c r="BF203" i="7"/>
  <c r="BE203" i="7"/>
  <c r="BD203" i="7"/>
  <c r="BC203" i="7"/>
  <c r="BB203" i="7"/>
  <c r="BA203" i="7"/>
  <c r="AZ203" i="7"/>
  <c r="AY203" i="7"/>
  <c r="AX203" i="7"/>
  <c r="AW203" i="7"/>
  <c r="AV203" i="7"/>
  <c r="AU203" i="7"/>
  <c r="AT203" i="7"/>
  <c r="AS203" i="7"/>
  <c r="AR203" i="7"/>
  <c r="AQ203" i="7"/>
  <c r="AP203" i="7"/>
  <c r="AO203" i="7"/>
  <c r="AN203" i="7"/>
  <c r="AM203" i="7"/>
  <c r="AL203" i="7"/>
  <c r="AK203" i="7"/>
  <c r="AJ203" i="7"/>
  <c r="AI203" i="7"/>
  <c r="AH203" i="7"/>
  <c r="AG203" i="7"/>
  <c r="AF203" i="7"/>
  <c r="AE203" i="7"/>
  <c r="AD203" i="7"/>
  <c r="AC203" i="7"/>
  <c r="Z203" i="7"/>
  <c r="Y203" i="7"/>
  <c r="X203" i="7"/>
  <c r="W203" i="7"/>
  <c r="V203" i="7"/>
  <c r="U203" i="7"/>
  <c r="T203" i="7"/>
  <c r="S203" i="7"/>
  <c r="R203" i="7"/>
  <c r="Q203" i="7"/>
  <c r="P203" i="7"/>
  <c r="O203" i="7"/>
  <c r="M203" i="7"/>
  <c r="L203" i="7"/>
  <c r="I203" i="7"/>
  <c r="H203" i="7"/>
  <c r="BX202" i="7"/>
  <c r="BY202" i="7" s="1"/>
  <c r="BU202" i="7"/>
  <c r="BR202" i="7"/>
  <c r="BS202" i="7" s="1"/>
  <c r="BQ202" i="7"/>
  <c r="BP202" i="7"/>
  <c r="BO202" i="7"/>
  <c r="BN202" i="7"/>
  <c r="BM202" i="7"/>
  <c r="BL202" i="7"/>
  <c r="BK202" i="7"/>
  <c r="BJ202" i="7"/>
  <c r="BI202" i="7"/>
  <c r="BH202" i="7"/>
  <c r="BG202" i="7"/>
  <c r="BF202" i="7"/>
  <c r="BE202" i="7"/>
  <c r="BD202" i="7"/>
  <c r="BC202" i="7"/>
  <c r="BB202" i="7"/>
  <c r="BA202" i="7"/>
  <c r="AZ202" i="7"/>
  <c r="AY202" i="7"/>
  <c r="AX202" i="7"/>
  <c r="AW202" i="7"/>
  <c r="AV202" i="7"/>
  <c r="AU202" i="7"/>
  <c r="AT202" i="7"/>
  <c r="AS202" i="7"/>
  <c r="AR202" i="7"/>
  <c r="AQ202" i="7"/>
  <c r="AP202" i="7"/>
  <c r="AO202" i="7"/>
  <c r="AN202" i="7"/>
  <c r="AM202" i="7"/>
  <c r="AL202" i="7"/>
  <c r="AK202" i="7"/>
  <c r="AJ202" i="7"/>
  <c r="AI202" i="7"/>
  <c r="AH202" i="7"/>
  <c r="AG202" i="7"/>
  <c r="AF202" i="7"/>
  <c r="AE202" i="7"/>
  <c r="AD202" i="7"/>
  <c r="AC202" i="7"/>
  <c r="Z202" i="7"/>
  <c r="Y202" i="7"/>
  <c r="X202" i="7"/>
  <c r="W202" i="7"/>
  <c r="V202" i="7"/>
  <c r="U202" i="7"/>
  <c r="T202" i="7"/>
  <c r="S202" i="7"/>
  <c r="R202" i="7"/>
  <c r="Q202" i="7"/>
  <c r="P202" i="7"/>
  <c r="O202" i="7"/>
  <c r="M202" i="7"/>
  <c r="L202" i="7"/>
  <c r="I202" i="7"/>
  <c r="H202" i="7"/>
  <c r="BX201" i="7"/>
  <c r="BY201" i="7" s="1"/>
  <c r="BU201" i="7"/>
  <c r="BR201" i="7"/>
  <c r="BS201" i="7" s="1"/>
  <c r="BQ201" i="7"/>
  <c r="BP201" i="7"/>
  <c r="BO201" i="7"/>
  <c r="BN201" i="7"/>
  <c r="BM201" i="7"/>
  <c r="BL201" i="7"/>
  <c r="BK201" i="7"/>
  <c r="BJ201" i="7"/>
  <c r="BI201" i="7"/>
  <c r="BH201" i="7"/>
  <c r="BG201" i="7"/>
  <c r="BF201" i="7"/>
  <c r="BE201" i="7"/>
  <c r="BD201" i="7"/>
  <c r="BC201" i="7"/>
  <c r="BB201" i="7"/>
  <c r="BA201" i="7"/>
  <c r="AZ201" i="7"/>
  <c r="AY201" i="7"/>
  <c r="AX201" i="7"/>
  <c r="AW201" i="7"/>
  <c r="AV201" i="7"/>
  <c r="AU201" i="7"/>
  <c r="AT201" i="7"/>
  <c r="AS201" i="7"/>
  <c r="AR201" i="7"/>
  <c r="AQ201" i="7"/>
  <c r="AP201" i="7"/>
  <c r="AO201" i="7"/>
  <c r="AN201" i="7"/>
  <c r="AM201" i="7"/>
  <c r="AL201" i="7"/>
  <c r="AK201" i="7"/>
  <c r="AJ201" i="7"/>
  <c r="AI201" i="7"/>
  <c r="AH201" i="7"/>
  <c r="AG201" i="7"/>
  <c r="AF201" i="7"/>
  <c r="AE201" i="7"/>
  <c r="AD201" i="7"/>
  <c r="AC201" i="7"/>
  <c r="Z201" i="7"/>
  <c r="Y201" i="7"/>
  <c r="X201" i="7"/>
  <c r="W201" i="7"/>
  <c r="V201" i="7"/>
  <c r="U201" i="7"/>
  <c r="T201" i="7"/>
  <c r="S201" i="7"/>
  <c r="R201" i="7"/>
  <c r="Q201" i="7"/>
  <c r="P201" i="7"/>
  <c r="O201" i="7"/>
  <c r="M201" i="7"/>
  <c r="L201" i="7"/>
  <c r="I201" i="7"/>
  <c r="H201" i="7"/>
  <c r="N201" i="7" s="1"/>
  <c r="BX200" i="7"/>
  <c r="BY200" i="7" s="1"/>
  <c r="BU200" i="7"/>
  <c r="BV200" i="7" s="1"/>
  <c r="BR200" i="7"/>
  <c r="BQ200" i="7"/>
  <c r="BP200" i="7"/>
  <c r="BO200" i="7"/>
  <c r="BN200" i="7"/>
  <c r="BM200" i="7"/>
  <c r="BL200" i="7"/>
  <c r="BK200" i="7"/>
  <c r="BJ200" i="7"/>
  <c r="BI200" i="7"/>
  <c r="BH200" i="7"/>
  <c r="BG200" i="7"/>
  <c r="BF200" i="7"/>
  <c r="BE200" i="7"/>
  <c r="BD200" i="7"/>
  <c r="BC200" i="7"/>
  <c r="BB200" i="7"/>
  <c r="BA200" i="7"/>
  <c r="AZ200" i="7"/>
  <c r="AY200" i="7"/>
  <c r="AX200" i="7"/>
  <c r="AW200" i="7"/>
  <c r="AV200" i="7"/>
  <c r="AU200" i="7"/>
  <c r="AT200" i="7"/>
  <c r="AS200" i="7"/>
  <c r="AR200" i="7"/>
  <c r="AQ200" i="7"/>
  <c r="AP200" i="7"/>
  <c r="AO200" i="7"/>
  <c r="AN200" i="7"/>
  <c r="AM200" i="7"/>
  <c r="AL200" i="7"/>
  <c r="AK200" i="7"/>
  <c r="AJ200" i="7"/>
  <c r="AI200" i="7"/>
  <c r="AH200" i="7"/>
  <c r="AG200" i="7"/>
  <c r="AF200" i="7"/>
  <c r="AE200" i="7"/>
  <c r="AD200" i="7"/>
  <c r="AC200" i="7"/>
  <c r="Z200" i="7"/>
  <c r="Y200" i="7"/>
  <c r="X200" i="7"/>
  <c r="W200" i="7"/>
  <c r="V200" i="7"/>
  <c r="U200" i="7"/>
  <c r="T200" i="7"/>
  <c r="S200" i="7"/>
  <c r="R200" i="7"/>
  <c r="Q200" i="7"/>
  <c r="P200" i="7"/>
  <c r="O200" i="7"/>
  <c r="M200" i="7"/>
  <c r="L200" i="7"/>
  <c r="I200" i="7"/>
  <c r="H200" i="7"/>
  <c r="BX199" i="7"/>
  <c r="BU199" i="7"/>
  <c r="BV199" i="7" s="1"/>
  <c r="BR199" i="7"/>
  <c r="BS199" i="7" s="1"/>
  <c r="BQ199" i="7"/>
  <c r="BP199" i="7"/>
  <c r="BO199" i="7"/>
  <c r="BN199" i="7"/>
  <c r="BM199" i="7"/>
  <c r="BL199" i="7"/>
  <c r="BK199" i="7"/>
  <c r="BJ199" i="7"/>
  <c r="BI199" i="7"/>
  <c r="BH199" i="7"/>
  <c r="BG199" i="7"/>
  <c r="BF199" i="7"/>
  <c r="BE199" i="7"/>
  <c r="BD199" i="7"/>
  <c r="BC199" i="7"/>
  <c r="BB199" i="7"/>
  <c r="BA199" i="7"/>
  <c r="AZ199" i="7"/>
  <c r="AY199" i="7"/>
  <c r="AX199" i="7"/>
  <c r="AW199" i="7"/>
  <c r="AV199" i="7"/>
  <c r="AU199" i="7"/>
  <c r="AT199" i="7"/>
  <c r="AS199" i="7"/>
  <c r="AR199" i="7"/>
  <c r="AQ199" i="7"/>
  <c r="AP199" i="7"/>
  <c r="AO199" i="7"/>
  <c r="AN199" i="7"/>
  <c r="AM199" i="7"/>
  <c r="AL199" i="7"/>
  <c r="AK199" i="7"/>
  <c r="AJ199" i="7"/>
  <c r="AI199" i="7"/>
  <c r="AH199" i="7"/>
  <c r="AG199" i="7"/>
  <c r="AF199" i="7"/>
  <c r="AE199" i="7"/>
  <c r="AD199" i="7"/>
  <c r="AC199" i="7"/>
  <c r="Z199" i="7"/>
  <c r="Y199" i="7"/>
  <c r="X199" i="7"/>
  <c r="W199" i="7"/>
  <c r="V199" i="7"/>
  <c r="U199" i="7"/>
  <c r="T199" i="7"/>
  <c r="S199" i="7"/>
  <c r="R199" i="7"/>
  <c r="Q199" i="7"/>
  <c r="P199" i="7"/>
  <c r="O199" i="7"/>
  <c r="M199" i="7"/>
  <c r="L199" i="7"/>
  <c r="I199" i="7"/>
  <c r="H199" i="7"/>
  <c r="K199" i="7" s="1"/>
  <c r="BX198" i="7"/>
  <c r="BU198" i="7"/>
  <c r="BV198" i="7" s="1"/>
  <c r="BR198" i="7"/>
  <c r="BS198" i="7" s="1"/>
  <c r="BQ198" i="7"/>
  <c r="BP198" i="7"/>
  <c r="BO198" i="7"/>
  <c r="BN198" i="7"/>
  <c r="BM198" i="7"/>
  <c r="BL198" i="7"/>
  <c r="BK198" i="7"/>
  <c r="BJ198" i="7"/>
  <c r="BI198" i="7"/>
  <c r="BH198" i="7"/>
  <c r="BG198" i="7"/>
  <c r="BF198" i="7"/>
  <c r="BE198" i="7"/>
  <c r="BD198" i="7"/>
  <c r="BC198" i="7"/>
  <c r="BB198" i="7"/>
  <c r="BA198" i="7"/>
  <c r="AZ198" i="7"/>
  <c r="AY198" i="7"/>
  <c r="AX198" i="7"/>
  <c r="AW198" i="7"/>
  <c r="AV198" i="7"/>
  <c r="AU198" i="7"/>
  <c r="AT198" i="7"/>
  <c r="AS198" i="7"/>
  <c r="AR198" i="7"/>
  <c r="AQ198" i="7"/>
  <c r="AP198" i="7"/>
  <c r="AO198" i="7"/>
  <c r="AN198" i="7"/>
  <c r="AM198" i="7"/>
  <c r="AL198" i="7"/>
  <c r="AK198" i="7"/>
  <c r="AJ198" i="7"/>
  <c r="AI198" i="7"/>
  <c r="AH198" i="7"/>
  <c r="AG198" i="7"/>
  <c r="AF198" i="7"/>
  <c r="AE198" i="7"/>
  <c r="AD198" i="7"/>
  <c r="AC198" i="7"/>
  <c r="Z198" i="7"/>
  <c r="Y198" i="7"/>
  <c r="X198" i="7"/>
  <c r="W198" i="7"/>
  <c r="V198" i="7"/>
  <c r="U198" i="7"/>
  <c r="T198" i="7"/>
  <c r="S198" i="7"/>
  <c r="R198" i="7"/>
  <c r="Q198" i="7"/>
  <c r="P198" i="7"/>
  <c r="O198" i="7"/>
  <c r="M198" i="7"/>
  <c r="L198" i="7"/>
  <c r="I198" i="7"/>
  <c r="H198" i="7"/>
  <c r="BX197" i="7"/>
  <c r="BU197" i="7"/>
  <c r="BV197" i="7" s="1"/>
  <c r="BR197" i="7"/>
  <c r="BS197" i="7" s="1"/>
  <c r="BQ197" i="7"/>
  <c r="BP197" i="7"/>
  <c r="BO197" i="7"/>
  <c r="BN197" i="7"/>
  <c r="BM197" i="7"/>
  <c r="BL197" i="7"/>
  <c r="BK197" i="7"/>
  <c r="BJ197" i="7"/>
  <c r="BI197" i="7"/>
  <c r="BH197" i="7"/>
  <c r="BG197" i="7"/>
  <c r="BF197" i="7"/>
  <c r="BE197" i="7"/>
  <c r="BD197" i="7"/>
  <c r="BC197" i="7"/>
  <c r="BB197" i="7"/>
  <c r="BA197" i="7"/>
  <c r="AZ197" i="7"/>
  <c r="AY197" i="7"/>
  <c r="AX197" i="7"/>
  <c r="AW197" i="7"/>
  <c r="AV197" i="7"/>
  <c r="AU197" i="7"/>
  <c r="AT197" i="7"/>
  <c r="AS197" i="7"/>
  <c r="AR197" i="7"/>
  <c r="AQ197" i="7"/>
  <c r="AP197" i="7"/>
  <c r="AO197" i="7"/>
  <c r="AN197" i="7"/>
  <c r="AM197" i="7"/>
  <c r="AL197" i="7"/>
  <c r="AK197" i="7"/>
  <c r="AJ197" i="7"/>
  <c r="AI197" i="7"/>
  <c r="AH197" i="7"/>
  <c r="AG197" i="7"/>
  <c r="AF197" i="7"/>
  <c r="AE197" i="7"/>
  <c r="AD197" i="7"/>
  <c r="AC197" i="7"/>
  <c r="Z197" i="7"/>
  <c r="Y197" i="7"/>
  <c r="X197" i="7"/>
  <c r="W197" i="7"/>
  <c r="V197" i="7"/>
  <c r="U197" i="7"/>
  <c r="T197" i="7"/>
  <c r="S197" i="7"/>
  <c r="R197" i="7"/>
  <c r="Q197" i="7"/>
  <c r="P197" i="7"/>
  <c r="O197" i="7"/>
  <c r="M197" i="7"/>
  <c r="L197" i="7"/>
  <c r="I197" i="7"/>
  <c r="H197" i="7"/>
  <c r="BX196" i="7"/>
  <c r="BY196" i="7" s="1"/>
  <c r="BU196" i="7"/>
  <c r="BV196" i="7" s="1"/>
  <c r="BR196" i="7"/>
  <c r="BQ196" i="7"/>
  <c r="BP196" i="7"/>
  <c r="BO196" i="7"/>
  <c r="BN196" i="7"/>
  <c r="BM196" i="7"/>
  <c r="BL196" i="7"/>
  <c r="BK196" i="7"/>
  <c r="BJ196" i="7"/>
  <c r="BI196" i="7"/>
  <c r="BH196" i="7"/>
  <c r="BG196" i="7"/>
  <c r="BF196" i="7"/>
  <c r="BE196" i="7"/>
  <c r="BD196" i="7"/>
  <c r="BC196" i="7"/>
  <c r="BB196" i="7"/>
  <c r="BA196" i="7"/>
  <c r="AZ196" i="7"/>
  <c r="AY196" i="7"/>
  <c r="AX196" i="7"/>
  <c r="AW196" i="7"/>
  <c r="AV196" i="7"/>
  <c r="AU196" i="7"/>
  <c r="AT196" i="7"/>
  <c r="AS196" i="7"/>
  <c r="AR196" i="7"/>
  <c r="AQ196" i="7"/>
  <c r="AP196" i="7"/>
  <c r="AO196" i="7"/>
  <c r="AN196" i="7"/>
  <c r="AM196" i="7"/>
  <c r="AL196" i="7"/>
  <c r="AK196" i="7"/>
  <c r="AJ196" i="7"/>
  <c r="AI196" i="7"/>
  <c r="AH196" i="7"/>
  <c r="AG196" i="7"/>
  <c r="AF196" i="7"/>
  <c r="AE196" i="7"/>
  <c r="AD196" i="7"/>
  <c r="AC196" i="7"/>
  <c r="Z196" i="7"/>
  <c r="Y196" i="7"/>
  <c r="X196" i="7"/>
  <c r="W196" i="7"/>
  <c r="V196" i="7"/>
  <c r="U196" i="7"/>
  <c r="T196" i="7"/>
  <c r="S196" i="7"/>
  <c r="R196" i="7"/>
  <c r="Q196" i="7"/>
  <c r="P196" i="7"/>
  <c r="O196" i="7"/>
  <c r="M196" i="7"/>
  <c r="L196" i="7"/>
  <c r="I196" i="7"/>
  <c r="H196" i="7"/>
  <c r="BX195" i="7"/>
  <c r="BU195" i="7"/>
  <c r="BV195" i="7" s="1"/>
  <c r="BR195" i="7"/>
  <c r="BS195" i="7" s="1"/>
  <c r="BQ195" i="7"/>
  <c r="BP195" i="7"/>
  <c r="BO195" i="7"/>
  <c r="BN195" i="7"/>
  <c r="BM195" i="7"/>
  <c r="BL195" i="7"/>
  <c r="BK195" i="7"/>
  <c r="BJ195" i="7"/>
  <c r="BI195" i="7"/>
  <c r="BH195" i="7"/>
  <c r="BG195" i="7"/>
  <c r="BF195" i="7"/>
  <c r="BE195" i="7"/>
  <c r="BD195" i="7"/>
  <c r="BC195" i="7"/>
  <c r="BB195" i="7"/>
  <c r="BA195" i="7"/>
  <c r="AZ195" i="7"/>
  <c r="AY195" i="7"/>
  <c r="AX195" i="7"/>
  <c r="AW195" i="7"/>
  <c r="AV195" i="7"/>
  <c r="AU195" i="7"/>
  <c r="AT195" i="7"/>
  <c r="AS195" i="7"/>
  <c r="AR195" i="7"/>
  <c r="AQ195" i="7"/>
  <c r="AP195" i="7"/>
  <c r="AO195" i="7"/>
  <c r="AN195" i="7"/>
  <c r="AM195" i="7"/>
  <c r="AL195" i="7"/>
  <c r="AK195" i="7"/>
  <c r="AJ195" i="7"/>
  <c r="AI195" i="7"/>
  <c r="AH195" i="7"/>
  <c r="AG195" i="7"/>
  <c r="AF195" i="7"/>
  <c r="AE195" i="7"/>
  <c r="AD195" i="7"/>
  <c r="AC195" i="7"/>
  <c r="Z195" i="7"/>
  <c r="Y195" i="7"/>
  <c r="X195" i="7"/>
  <c r="W195" i="7"/>
  <c r="V195" i="7"/>
  <c r="U195" i="7"/>
  <c r="T195" i="7"/>
  <c r="S195" i="7"/>
  <c r="R195" i="7"/>
  <c r="Q195" i="7"/>
  <c r="P195" i="7"/>
  <c r="O195" i="7"/>
  <c r="M195" i="7"/>
  <c r="L195" i="7"/>
  <c r="I195" i="7"/>
  <c r="H195" i="7"/>
  <c r="BX194" i="7"/>
  <c r="BU194" i="7"/>
  <c r="BV194" i="7" s="1"/>
  <c r="BR194" i="7"/>
  <c r="BS194" i="7" s="1"/>
  <c r="BQ194" i="7"/>
  <c r="BP194" i="7"/>
  <c r="BO194" i="7"/>
  <c r="BN194" i="7"/>
  <c r="BM194" i="7"/>
  <c r="BL194" i="7"/>
  <c r="BK194" i="7"/>
  <c r="BJ194" i="7"/>
  <c r="BI194" i="7"/>
  <c r="BH194" i="7"/>
  <c r="BG194" i="7"/>
  <c r="BF194" i="7"/>
  <c r="BE194" i="7"/>
  <c r="BD194" i="7"/>
  <c r="BC194" i="7"/>
  <c r="BB194" i="7"/>
  <c r="BA194" i="7"/>
  <c r="AZ194" i="7"/>
  <c r="AY194" i="7"/>
  <c r="AX194" i="7"/>
  <c r="AW194" i="7"/>
  <c r="AV194" i="7"/>
  <c r="AU194" i="7"/>
  <c r="AT194" i="7"/>
  <c r="AS194" i="7"/>
  <c r="AR194" i="7"/>
  <c r="AQ194" i="7"/>
  <c r="AP194" i="7"/>
  <c r="AO194" i="7"/>
  <c r="AN194" i="7"/>
  <c r="AM194" i="7"/>
  <c r="AL194" i="7"/>
  <c r="AK194" i="7"/>
  <c r="AJ194" i="7"/>
  <c r="AI194" i="7"/>
  <c r="AH194" i="7"/>
  <c r="AG194" i="7"/>
  <c r="AF194" i="7"/>
  <c r="AE194" i="7"/>
  <c r="AD194" i="7"/>
  <c r="AC194" i="7"/>
  <c r="Z194" i="7"/>
  <c r="Y194" i="7"/>
  <c r="X194" i="7"/>
  <c r="W194" i="7"/>
  <c r="V194" i="7"/>
  <c r="U194" i="7"/>
  <c r="T194" i="7"/>
  <c r="S194" i="7"/>
  <c r="R194" i="7"/>
  <c r="Q194" i="7"/>
  <c r="P194" i="7"/>
  <c r="O194" i="7"/>
  <c r="M194" i="7"/>
  <c r="L194" i="7"/>
  <c r="I194" i="7"/>
  <c r="H194" i="7"/>
  <c r="BX193" i="7"/>
  <c r="BU193" i="7"/>
  <c r="BV193" i="7" s="1"/>
  <c r="BR193" i="7"/>
  <c r="BS193" i="7" s="1"/>
  <c r="BQ193" i="7"/>
  <c r="BP193" i="7"/>
  <c r="BO193" i="7"/>
  <c r="BN193" i="7"/>
  <c r="BM193" i="7"/>
  <c r="BL193" i="7"/>
  <c r="BK193" i="7"/>
  <c r="BJ193" i="7"/>
  <c r="BI193" i="7"/>
  <c r="BH193" i="7"/>
  <c r="BG193" i="7"/>
  <c r="BF193" i="7"/>
  <c r="BE193" i="7"/>
  <c r="BD193" i="7"/>
  <c r="BC193" i="7"/>
  <c r="BB193" i="7"/>
  <c r="BA193" i="7"/>
  <c r="AZ193" i="7"/>
  <c r="AY193" i="7"/>
  <c r="AX193" i="7"/>
  <c r="AW193" i="7"/>
  <c r="AV193" i="7"/>
  <c r="AU193" i="7"/>
  <c r="AT193" i="7"/>
  <c r="AS193" i="7"/>
  <c r="AR193" i="7"/>
  <c r="AQ193" i="7"/>
  <c r="AP193" i="7"/>
  <c r="AO193" i="7"/>
  <c r="AN193" i="7"/>
  <c r="AM193" i="7"/>
  <c r="AL193" i="7"/>
  <c r="AK193" i="7"/>
  <c r="AJ193" i="7"/>
  <c r="AI193" i="7"/>
  <c r="AH193" i="7"/>
  <c r="AG193" i="7"/>
  <c r="AF193" i="7"/>
  <c r="AE193" i="7"/>
  <c r="AD193" i="7"/>
  <c r="AC193" i="7"/>
  <c r="Z193" i="7"/>
  <c r="Y193" i="7"/>
  <c r="X193" i="7"/>
  <c r="W193" i="7"/>
  <c r="V193" i="7"/>
  <c r="U193" i="7"/>
  <c r="T193" i="7"/>
  <c r="S193" i="7"/>
  <c r="R193" i="7"/>
  <c r="Q193" i="7"/>
  <c r="P193" i="7"/>
  <c r="O193" i="7"/>
  <c r="M193" i="7"/>
  <c r="L193" i="7"/>
  <c r="I193" i="7"/>
  <c r="H193" i="7"/>
  <c r="N193" i="7" s="1"/>
  <c r="BX192" i="7"/>
  <c r="BY192" i="7" s="1"/>
  <c r="BU192" i="7"/>
  <c r="BV192" i="7" s="1"/>
  <c r="BR192" i="7"/>
  <c r="BS192" i="7" s="1"/>
  <c r="BQ192" i="7"/>
  <c r="BP192" i="7"/>
  <c r="BO192" i="7"/>
  <c r="BN192" i="7"/>
  <c r="BM192" i="7"/>
  <c r="BL192" i="7"/>
  <c r="BK192" i="7"/>
  <c r="BJ192" i="7"/>
  <c r="BI192" i="7"/>
  <c r="BH192" i="7"/>
  <c r="BG192" i="7"/>
  <c r="BF192" i="7"/>
  <c r="BE192" i="7"/>
  <c r="BD192" i="7"/>
  <c r="BC192" i="7"/>
  <c r="BB192" i="7"/>
  <c r="BA192" i="7"/>
  <c r="AZ192" i="7"/>
  <c r="AY192" i="7"/>
  <c r="AX192" i="7"/>
  <c r="AW192" i="7"/>
  <c r="AV192" i="7"/>
  <c r="AU192" i="7"/>
  <c r="AT192" i="7"/>
  <c r="AS192" i="7"/>
  <c r="AR192" i="7"/>
  <c r="AQ192" i="7"/>
  <c r="AP192" i="7"/>
  <c r="AO192" i="7"/>
  <c r="AN192" i="7"/>
  <c r="AM192" i="7"/>
  <c r="AL192" i="7"/>
  <c r="AK192" i="7"/>
  <c r="AJ192" i="7"/>
  <c r="AI192" i="7"/>
  <c r="AH192" i="7"/>
  <c r="AG192" i="7"/>
  <c r="AF192" i="7"/>
  <c r="AE192" i="7"/>
  <c r="AD192" i="7"/>
  <c r="AC192" i="7"/>
  <c r="Z192" i="7"/>
  <c r="Y192" i="7"/>
  <c r="X192" i="7"/>
  <c r="W192" i="7"/>
  <c r="V192" i="7"/>
  <c r="U192" i="7"/>
  <c r="T192" i="7"/>
  <c r="S192" i="7"/>
  <c r="R192" i="7"/>
  <c r="Q192" i="7"/>
  <c r="P192" i="7"/>
  <c r="O192" i="7"/>
  <c r="M192" i="7"/>
  <c r="L192" i="7"/>
  <c r="I192" i="7"/>
  <c r="H192" i="7"/>
  <c r="K192" i="7" s="1"/>
  <c r="BX191" i="7"/>
  <c r="BU191" i="7"/>
  <c r="BV191" i="7" s="1"/>
  <c r="BR191" i="7"/>
  <c r="BS191" i="7" s="1"/>
  <c r="BQ191" i="7"/>
  <c r="BP191" i="7"/>
  <c r="BO191" i="7"/>
  <c r="BN191" i="7"/>
  <c r="BM191" i="7"/>
  <c r="BL191" i="7"/>
  <c r="BK191" i="7"/>
  <c r="BJ191" i="7"/>
  <c r="BI191" i="7"/>
  <c r="BH191" i="7"/>
  <c r="BG191" i="7"/>
  <c r="BF191" i="7"/>
  <c r="BE191" i="7"/>
  <c r="BD191" i="7"/>
  <c r="BC191" i="7"/>
  <c r="BB191" i="7"/>
  <c r="BA191" i="7"/>
  <c r="AZ191" i="7"/>
  <c r="AY191" i="7"/>
  <c r="AX191" i="7"/>
  <c r="AW191" i="7"/>
  <c r="AV191" i="7"/>
  <c r="AU191" i="7"/>
  <c r="AT191" i="7"/>
  <c r="AS191" i="7"/>
  <c r="AR191" i="7"/>
  <c r="AQ191" i="7"/>
  <c r="AP191" i="7"/>
  <c r="AO191" i="7"/>
  <c r="AN191" i="7"/>
  <c r="AM191" i="7"/>
  <c r="AL191" i="7"/>
  <c r="AK191" i="7"/>
  <c r="AJ191" i="7"/>
  <c r="AI191" i="7"/>
  <c r="AH191" i="7"/>
  <c r="AG191" i="7"/>
  <c r="AF191" i="7"/>
  <c r="AE191" i="7"/>
  <c r="AD191" i="7"/>
  <c r="AC191" i="7"/>
  <c r="Z191" i="7"/>
  <c r="Y191" i="7"/>
  <c r="X191" i="7"/>
  <c r="W191" i="7"/>
  <c r="V191" i="7"/>
  <c r="U191" i="7"/>
  <c r="T191" i="7"/>
  <c r="S191" i="7"/>
  <c r="R191" i="7"/>
  <c r="Q191" i="7"/>
  <c r="P191" i="7"/>
  <c r="O191" i="7"/>
  <c r="M191" i="7"/>
  <c r="L191" i="7"/>
  <c r="I191" i="7"/>
  <c r="H191" i="7"/>
  <c r="BX190" i="7"/>
  <c r="BU190" i="7"/>
  <c r="BV190" i="7" s="1"/>
  <c r="BR190" i="7"/>
  <c r="BS190" i="7" s="1"/>
  <c r="BQ190" i="7"/>
  <c r="BP190" i="7"/>
  <c r="BO190" i="7"/>
  <c r="BN190" i="7"/>
  <c r="BM190" i="7"/>
  <c r="BL190" i="7"/>
  <c r="BK190" i="7"/>
  <c r="BJ190" i="7"/>
  <c r="BI190" i="7"/>
  <c r="BH190" i="7"/>
  <c r="BG190" i="7"/>
  <c r="BF190" i="7"/>
  <c r="BE190" i="7"/>
  <c r="BD190" i="7"/>
  <c r="BC190" i="7"/>
  <c r="BB190" i="7"/>
  <c r="BA190" i="7"/>
  <c r="AZ190" i="7"/>
  <c r="AY190" i="7"/>
  <c r="AX190" i="7"/>
  <c r="AW190" i="7"/>
  <c r="AV190" i="7"/>
  <c r="AU190" i="7"/>
  <c r="AT190" i="7"/>
  <c r="AS190" i="7"/>
  <c r="AR190" i="7"/>
  <c r="AQ190" i="7"/>
  <c r="AP190" i="7"/>
  <c r="AO190" i="7"/>
  <c r="AN190" i="7"/>
  <c r="AM190" i="7"/>
  <c r="AL190" i="7"/>
  <c r="AK190" i="7"/>
  <c r="AJ190" i="7"/>
  <c r="AI190" i="7"/>
  <c r="AH190" i="7"/>
  <c r="AG190" i="7"/>
  <c r="AF190" i="7"/>
  <c r="AE190" i="7"/>
  <c r="AD190" i="7"/>
  <c r="AC190" i="7"/>
  <c r="Z190" i="7"/>
  <c r="Y190" i="7"/>
  <c r="X190" i="7"/>
  <c r="W190" i="7"/>
  <c r="V190" i="7"/>
  <c r="U190" i="7"/>
  <c r="T190" i="7"/>
  <c r="S190" i="7"/>
  <c r="R190" i="7"/>
  <c r="Q190" i="7"/>
  <c r="P190" i="7"/>
  <c r="O190" i="7"/>
  <c r="M190" i="7"/>
  <c r="L190" i="7"/>
  <c r="I190" i="7"/>
  <c r="H190" i="7"/>
  <c r="N190" i="7" s="1"/>
  <c r="BX189" i="7"/>
  <c r="BU189" i="7"/>
  <c r="BV189" i="7" s="1"/>
  <c r="BR189" i="7"/>
  <c r="BS189" i="7" s="1"/>
  <c r="BQ189" i="7"/>
  <c r="BP189" i="7"/>
  <c r="BO189" i="7"/>
  <c r="BN189" i="7"/>
  <c r="BM189" i="7"/>
  <c r="BL189" i="7"/>
  <c r="BK189" i="7"/>
  <c r="BJ189" i="7"/>
  <c r="BI189" i="7"/>
  <c r="BH189" i="7"/>
  <c r="BG189" i="7"/>
  <c r="BF189" i="7"/>
  <c r="BE189" i="7"/>
  <c r="BD189" i="7"/>
  <c r="BC189" i="7"/>
  <c r="BB189" i="7"/>
  <c r="BA189" i="7"/>
  <c r="AZ189" i="7"/>
  <c r="AY189" i="7"/>
  <c r="AX189" i="7"/>
  <c r="AW189" i="7"/>
  <c r="AV189" i="7"/>
  <c r="AU189" i="7"/>
  <c r="AT189" i="7"/>
  <c r="AS189" i="7"/>
  <c r="AR189" i="7"/>
  <c r="AQ189" i="7"/>
  <c r="AP189" i="7"/>
  <c r="AO189" i="7"/>
  <c r="AN189" i="7"/>
  <c r="AM189" i="7"/>
  <c r="AL189" i="7"/>
  <c r="AK189" i="7"/>
  <c r="AJ189" i="7"/>
  <c r="AI189" i="7"/>
  <c r="AH189" i="7"/>
  <c r="AG189" i="7"/>
  <c r="AF189" i="7"/>
  <c r="AE189" i="7"/>
  <c r="AD189" i="7"/>
  <c r="AC189" i="7"/>
  <c r="Z189" i="7"/>
  <c r="Y189" i="7"/>
  <c r="X189" i="7"/>
  <c r="W189" i="7"/>
  <c r="V189" i="7"/>
  <c r="U189" i="7"/>
  <c r="T189" i="7"/>
  <c r="S189" i="7"/>
  <c r="R189" i="7"/>
  <c r="Q189" i="7"/>
  <c r="P189" i="7"/>
  <c r="O189" i="7"/>
  <c r="M189" i="7"/>
  <c r="L189" i="7"/>
  <c r="I189" i="7"/>
  <c r="H189" i="7"/>
  <c r="BX188" i="7"/>
  <c r="BY188" i="7" s="1"/>
  <c r="BU188" i="7"/>
  <c r="BR188" i="7"/>
  <c r="BS188" i="7" s="1"/>
  <c r="BQ188" i="7"/>
  <c r="BP188" i="7"/>
  <c r="BO188" i="7"/>
  <c r="BN188" i="7"/>
  <c r="BM188" i="7"/>
  <c r="BL188" i="7"/>
  <c r="BK188" i="7"/>
  <c r="BJ188" i="7"/>
  <c r="BI188" i="7"/>
  <c r="BH188" i="7"/>
  <c r="BG188" i="7"/>
  <c r="BF188" i="7"/>
  <c r="BE188" i="7"/>
  <c r="BD188" i="7"/>
  <c r="BC188" i="7"/>
  <c r="BB188" i="7"/>
  <c r="BA188" i="7"/>
  <c r="AZ188" i="7"/>
  <c r="AY188" i="7"/>
  <c r="AX188" i="7"/>
  <c r="AW188" i="7"/>
  <c r="AV188" i="7"/>
  <c r="AU188" i="7"/>
  <c r="AT188" i="7"/>
  <c r="AS188" i="7"/>
  <c r="AR188" i="7"/>
  <c r="AQ188" i="7"/>
  <c r="AP188" i="7"/>
  <c r="AO188" i="7"/>
  <c r="AN188" i="7"/>
  <c r="AM188" i="7"/>
  <c r="AL188" i="7"/>
  <c r="AK188" i="7"/>
  <c r="AJ188" i="7"/>
  <c r="AI188" i="7"/>
  <c r="AH188" i="7"/>
  <c r="AG188" i="7"/>
  <c r="AF188" i="7"/>
  <c r="AE188" i="7"/>
  <c r="AD188" i="7"/>
  <c r="AC188" i="7"/>
  <c r="Z188" i="7"/>
  <c r="Y188" i="7"/>
  <c r="X188" i="7"/>
  <c r="W188" i="7"/>
  <c r="V188" i="7"/>
  <c r="U188" i="7"/>
  <c r="T188" i="7"/>
  <c r="S188" i="7"/>
  <c r="R188" i="7"/>
  <c r="Q188" i="7"/>
  <c r="P188" i="7"/>
  <c r="O188" i="7"/>
  <c r="M188" i="7"/>
  <c r="L188" i="7"/>
  <c r="I188" i="7"/>
  <c r="H188" i="7"/>
  <c r="BX187" i="7"/>
  <c r="BY187" i="7" s="1"/>
  <c r="BU187" i="7"/>
  <c r="BV187" i="7" s="1"/>
  <c r="BR187" i="7"/>
  <c r="BQ187" i="7"/>
  <c r="BP187" i="7"/>
  <c r="BO187" i="7"/>
  <c r="BN187" i="7"/>
  <c r="BM187" i="7"/>
  <c r="BL187" i="7"/>
  <c r="BK187" i="7"/>
  <c r="BJ187" i="7"/>
  <c r="BI187" i="7"/>
  <c r="BH187" i="7"/>
  <c r="BG187" i="7"/>
  <c r="BF187" i="7"/>
  <c r="BE187" i="7"/>
  <c r="BD187" i="7"/>
  <c r="BC187" i="7"/>
  <c r="BB187" i="7"/>
  <c r="BA187" i="7"/>
  <c r="AZ187" i="7"/>
  <c r="AY187" i="7"/>
  <c r="AX187" i="7"/>
  <c r="AW187" i="7"/>
  <c r="AV187" i="7"/>
  <c r="AU187" i="7"/>
  <c r="AT187" i="7"/>
  <c r="AS187" i="7"/>
  <c r="AR187" i="7"/>
  <c r="AQ187" i="7"/>
  <c r="AP187" i="7"/>
  <c r="AO187" i="7"/>
  <c r="AN187" i="7"/>
  <c r="AM187" i="7"/>
  <c r="AL187" i="7"/>
  <c r="AK187" i="7"/>
  <c r="AJ187" i="7"/>
  <c r="AI187" i="7"/>
  <c r="AH187" i="7"/>
  <c r="AG187" i="7"/>
  <c r="AF187" i="7"/>
  <c r="AE187" i="7"/>
  <c r="AD187" i="7"/>
  <c r="AC187" i="7"/>
  <c r="Z187" i="7"/>
  <c r="Y187" i="7"/>
  <c r="X187" i="7"/>
  <c r="W187" i="7"/>
  <c r="V187" i="7"/>
  <c r="U187" i="7"/>
  <c r="T187" i="7"/>
  <c r="S187" i="7"/>
  <c r="R187" i="7"/>
  <c r="Q187" i="7"/>
  <c r="P187" i="7"/>
  <c r="O187" i="7"/>
  <c r="M187" i="7"/>
  <c r="L187" i="7"/>
  <c r="I187" i="7"/>
  <c r="H187" i="7"/>
  <c r="BX186" i="7"/>
  <c r="BY186" i="7" s="1"/>
  <c r="BU186" i="7"/>
  <c r="BV186" i="7" s="1"/>
  <c r="BR186" i="7"/>
  <c r="BS186" i="7" s="1"/>
  <c r="BQ186" i="7"/>
  <c r="BP186" i="7"/>
  <c r="BO186" i="7"/>
  <c r="BN186" i="7"/>
  <c r="BM186" i="7"/>
  <c r="BL186" i="7"/>
  <c r="BK186" i="7"/>
  <c r="BJ186" i="7"/>
  <c r="BI186" i="7"/>
  <c r="BH186" i="7"/>
  <c r="BG186" i="7"/>
  <c r="BF186" i="7"/>
  <c r="BE186" i="7"/>
  <c r="BD186" i="7"/>
  <c r="BC186" i="7"/>
  <c r="BB186" i="7"/>
  <c r="BA186" i="7"/>
  <c r="AZ186" i="7"/>
  <c r="AY186" i="7"/>
  <c r="AX186" i="7"/>
  <c r="AW186" i="7"/>
  <c r="AV186" i="7"/>
  <c r="AU186" i="7"/>
  <c r="AT186" i="7"/>
  <c r="AS186" i="7"/>
  <c r="AR186" i="7"/>
  <c r="AQ186" i="7"/>
  <c r="AP186" i="7"/>
  <c r="AO186" i="7"/>
  <c r="AN186" i="7"/>
  <c r="AM186" i="7"/>
  <c r="AL186" i="7"/>
  <c r="AK186" i="7"/>
  <c r="AJ186" i="7"/>
  <c r="AI186" i="7"/>
  <c r="AH186" i="7"/>
  <c r="AG186" i="7"/>
  <c r="AF186" i="7"/>
  <c r="AE186" i="7"/>
  <c r="AD186" i="7"/>
  <c r="AC186" i="7"/>
  <c r="Z186" i="7"/>
  <c r="Y186" i="7"/>
  <c r="X186" i="7"/>
  <c r="W186" i="7"/>
  <c r="V186" i="7"/>
  <c r="U186" i="7"/>
  <c r="T186" i="7"/>
  <c r="S186" i="7"/>
  <c r="R186" i="7"/>
  <c r="Q186" i="7"/>
  <c r="P186" i="7"/>
  <c r="O186" i="7"/>
  <c r="M186" i="7"/>
  <c r="L186" i="7"/>
  <c r="I186" i="7"/>
  <c r="H186" i="7"/>
  <c r="BX185" i="7"/>
  <c r="BY185" i="7" s="1"/>
  <c r="BU185" i="7"/>
  <c r="BV185" i="7" s="1"/>
  <c r="BW185" i="7" s="1"/>
  <c r="BR185" i="7"/>
  <c r="BQ185" i="7"/>
  <c r="BP185" i="7"/>
  <c r="BO185" i="7"/>
  <c r="BN185" i="7"/>
  <c r="BM185" i="7"/>
  <c r="BL185" i="7"/>
  <c r="BK185" i="7"/>
  <c r="BJ185" i="7"/>
  <c r="BI185" i="7"/>
  <c r="BH185" i="7"/>
  <c r="BG185" i="7"/>
  <c r="BF185" i="7"/>
  <c r="BE185" i="7"/>
  <c r="BD185" i="7"/>
  <c r="BC185" i="7"/>
  <c r="BB185" i="7"/>
  <c r="BA185" i="7"/>
  <c r="AZ185" i="7"/>
  <c r="AY185" i="7"/>
  <c r="AX185" i="7"/>
  <c r="AW185" i="7"/>
  <c r="AV185" i="7"/>
  <c r="AU185" i="7"/>
  <c r="AT185" i="7"/>
  <c r="AS185" i="7"/>
  <c r="AR185" i="7"/>
  <c r="AQ185" i="7"/>
  <c r="AP185" i="7"/>
  <c r="AO185" i="7"/>
  <c r="AN185" i="7"/>
  <c r="AM185" i="7"/>
  <c r="AL185" i="7"/>
  <c r="AK185" i="7"/>
  <c r="AJ185" i="7"/>
  <c r="AI185" i="7"/>
  <c r="AH185" i="7"/>
  <c r="AG185" i="7"/>
  <c r="AF185" i="7"/>
  <c r="AE185" i="7"/>
  <c r="AD185" i="7"/>
  <c r="AC185" i="7"/>
  <c r="Z185" i="7"/>
  <c r="Y185" i="7"/>
  <c r="X185" i="7"/>
  <c r="W185" i="7"/>
  <c r="V185" i="7"/>
  <c r="U185" i="7"/>
  <c r="T185" i="7"/>
  <c r="S185" i="7"/>
  <c r="R185" i="7"/>
  <c r="Q185" i="7"/>
  <c r="P185" i="7"/>
  <c r="O185" i="7"/>
  <c r="M185" i="7"/>
  <c r="L185" i="7"/>
  <c r="I185" i="7"/>
  <c r="H185" i="7"/>
  <c r="BX184" i="7"/>
  <c r="BU184" i="7"/>
  <c r="BV184" i="7" s="1"/>
  <c r="BR184" i="7"/>
  <c r="BS184" i="7" s="1"/>
  <c r="BT184" i="7" s="1"/>
  <c r="BQ184" i="7"/>
  <c r="BP184" i="7"/>
  <c r="BO184" i="7"/>
  <c r="BN184" i="7"/>
  <c r="BM184" i="7"/>
  <c r="BL184" i="7"/>
  <c r="BK184" i="7"/>
  <c r="BJ184" i="7"/>
  <c r="BI184" i="7"/>
  <c r="BH184" i="7"/>
  <c r="BG184" i="7"/>
  <c r="BF184" i="7"/>
  <c r="BE184" i="7"/>
  <c r="BD184" i="7"/>
  <c r="BC184" i="7"/>
  <c r="BB184" i="7"/>
  <c r="BA184" i="7"/>
  <c r="AZ184" i="7"/>
  <c r="AY184" i="7"/>
  <c r="AX184" i="7"/>
  <c r="AW184" i="7"/>
  <c r="AV184" i="7"/>
  <c r="AU184" i="7"/>
  <c r="AT184" i="7"/>
  <c r="AS184" i="7"/>
  <c r="AR184" i="7"/>
  <c r="AQ184" i="7"/>
  <c r="AP184" i="7"/>
  <c r="AO184" i="7"/>
  <c r="AN184" i="7"/>
  <c r="AM184" i="7"/>
  <c r="AL184" i="7"/>
  <c r="AK184" i="7"/>
  <c r="AJ184" i="7"/>
  <c r="AI184" i="7"/>
  <c r="AH184" i="7"/>
  <c r="AG184" i="7"/>
  <c r="AF184" i="7"/>
  <c r="AE184" i="7"/>
  <c r="AD184" i="7"/>
  <c r="AC184" i="7"/>
  <c r="Z184" i="7"/>
  <c r="Y184" i="7"/>
  <c r="X184" i="7"/>
  <c r="W184" i="7"/>
  <c r="V184" i="7"/>
  <c r="U184" i="7"/>
  <c r="T184" i="7"/>
  <c r="S184" i="7"/>
  <c r="R184" i="7"/>
  <c r="Q184" i="7"/>
  <c r="P184" i="7"/>
  <c r="O184" i="7"/>
  <c r="M184" i="7"/>
  <c r="L184" i="7"/>
  <c r="I184" i="7"/>
  <c r="H184" i="7"/>
  <c r="BX183" i="7"/>
  <c r="BY183" i="7" s="1"/>
  <c r="BU183" i="7"/>
  <c r="BV183" i="7" s="1"/>
  <c r="BR183" i="7"/>
  <c r="BS183" i="7" s="1"/>
  <c r="BQ183" i="7"/>
  <c r="BP183" i="7"/>
  <c r="BO183" i="7"/>
  <c r="BN183" i="7"/>
  <c r="BM183" i="7"/>
  <c r="BL183" i="7"/>
  <c r="BK183" i="7"/>
  <c r="BJ183" i="7"/>
  <c r="BI183" i="7"/>
  <c r="BH183" i="7"/>
  <c r="BG183" i="7"/>
  <c r="BF183" i="7"/>
  <c r="BE183" i="7"/>
  <c r="BD183" i="7"/>
  <c r="BC183" i="7"/>
  <c r="BB183" i="7"/>
  <c r="BA183" i="7"/>
  <c r="AZ183" i="7"/>
  <c r="AY183" i="7"/>
  <c r="AX183" i="7"/>
  <c r="AW183" i="7"/>
  <c r="AV183" i="7"/>
  <c r="AU183" i="7"/>
  <c r="AT183" i="7"/>
  <c r="AS183" i="7"/>
  <c r="AR183" i="7"/>
  <c r="AQ183" i="7"/>
  <c r="AP183" i="7"/>
  <c r="AO183" i="7"/>
  <c r="AN183" i="7"/>
  <c r="AM183" i="7"/>
  <c r="AL183" i="7"/>
  <c r="AK183" i="7"/>
  <c r="AJ183" i="7"/>
  <c r="AI183" i="7"/>
  <c r="AH183" i="7"/>
  <c r="AG183" i="7"/>
  <c r="AF183" i="7"/>
  <c r="AE183" i="7"/>
  <c r="AD183" i="7"/>
  <c r="AC183" i="7"/>
  <c r="Z183" i="7"/>
  <c r="Y183" i="7"/>
  <c r="X183" i="7"/>
  <c r="W183" i="7"/>
  <c r="V183" i="7"/>
  <c r="U183" i="7"/>
  <c r="T183" i="7"/>
  <c r="S183" i="7"/>
  <c r="R183" i="7"/>
  <c r="Q183" i="7"/>
  <c r="P183" i="7"/>
  <c r="O183" i="7"/>
  <c r="M183" i="7"/>
  <c r="L183" i="7"/>
  <c r="I183" i="7"/>
  <c r="H183" i="7"/>
  <c r="BX182" i="7"/>
  <c r="BY182" i="7" s="1"/>
  <c r="BU182" i="7"/>
  <c r="BV182" i="7" s="1"/>
  <c r="BR182" i="7"/>
  <c r="BQ182" i="7"/>
  <c r="BP182" i="7"/>
  <c r="BO182" i="7"/>
  <c r="BN182" i="7"/>
  <c r="BM182" i="7"/>
  <c r="BL182" i="7"/>
  <c r="BK182" i="7"/>
  <c r="BJ182" i="7"/>
  <c r="BI182" i="7"/>
  <c r="BH182" i="7"/>
  <c r="BG182" i="7"/>
  <c r="BF182" i="7"/>
  <c r="BE182" i="7"/>
  <c r="BD182" i="7"/>
  <c r="BC182" i="7"/>
  <c r="BB182" i="7"/>
  <c r="BA182" i="7"/>
  <c r="AZ182" i="7"/>
  <c r="AY182" i="7"/>
  <c r="AX182" i="7"/>
  <c r="AW182" i="7"/>
  <c r="AV182" i="7"/>
  <c r="AU182" i="7"/>
  <c r="AT182" i="7"/>
  <c r="AS182" i="7"/>
  <c r="AR182" i="7"/>
  <c r="AQ182" i="7"/>
  <c r="AP182" i="7"/>
  <c r="AO182" i="7"/>
  <c r="AN182" i="7"/>
  <c r="AM182" i="7"/>
  <c r="AL182" i="7"/>
  <c r="AK182" i="7"/>
  <c r="AJ182" i="7"/>
  <c r="AI182" i="7"/>
  <c r="AH182" i="7"/>
  <c r="AG182" i="7"/>
  <c r="AF182" i="7"/>
  <c r="AE182" i="7"/>
  <c r="AD182" i="7"/>
  <c r="AC182" i="7"/>
  <c r="Z182" i="7"/>
  <c r="Y182" i="7"/>
  <c r="X182" i="7"/>
  <c r="W182" i="7"/>
  <c r="V182" i="7"/>
  <c r="U182" i="7"/>
  <c r="T182" i="7"/>
  <c r="S182" i="7"/>
  <c r="R182" i="7"/>
  <c r="Q182" i="7"/>
  <c r="P182" i="7"/>
  <c r="O182" i="7"/>
  <c r="M182" i="7"/>
  <c r="L182" i="7"/>
  <c r="I182" i="7"/>
  <c r="H182" i="7"/>
  <c r="K182" i="7" s="1"/>
  <c r="BX181" i="7"/>
  <c r="BU181" i="7"/>
  <c r="BV181" i="7" s="1"/>
  <c r="BR181" i="7"/>
  <c r="BS181" i="7" s="1"/>
  <c r="BQ181" i="7"/>
  <c r="BP181" i="7"/>
  <c r="BO181" i="7"/>
  <c r="BN181" i="7"/>
  <c r="BM181" i="7"/>
  <c r="BL181" i="7"/>
  <c r="BK181" i="7"/>
  <c r="BJ181" i="7"/>
  <c r="BI181" i="7"/>
  <c r="BH181" i="7"/>
  <c r="BG181" i="7"/>
  <c r="BF181" i="7"/>
  <c r="BE181" i="7"/>
  <c r="BD181" i="7"/>
  <c r="BC181" i="7"/>
  <c r="BB181" i="7"/>
  <c r="BA181" i="7"/>
  <c r="AZ181" i="7"/>
  <c r="AY181" i="7"/>
  <c r="AX181" i="7"/>
  <c r="AW181" i="7"/>
  <c r="AV181" i="7"/>
  <c r="AU181" i="7"/>
  <c r="AT181" i="7"/>
  <c r="AS181" i="7"/>
  <c r="AR181" i="7"/>
  <c r="AQ181" i="7"/>
  <c r="AP181" i="7"/>
  <c r="AO181" i="7"/>
  <c r="AN181" i="7"/>
  <c r="AM181" i="7"/>
  <c r="AL181" i="7"/>
  <c r="AK181" i="7"/>
  <c r="AJ181" i="7"/>
  <c r="AI181" i="7"/>
  <c r="AH181" i="7"/>
  <c r="AG181" i="7"/>
  <c r="AF181" i="7"/>
  <c r="AE181" i="7"/>
  <c r="AD181" i="7"/>
  <c r="AC181" i="7"/>
  <c r="Z181" i="7"/>
  <c r="Y181" i="7"/>
  <c r="X181" i="7"/>
  <c r="W181" i="7"/>
  <c r="V181" i="7"/>
  <c r="U181" i="7"/>
  <c r="T181" i="7"/>
  <c r="S181" i="7"/>
  <c r="R181" i="7"/>
  <c r="Q181" i="7"/>
  <c r="P181" i="7"/>
  <c r="O181" i="7"/>
  <c r="M181" i="7"/>
  <c r="L181" i="7"/>
  <c r="I181" i="7"/>
  <c r="H181" i="7"/>
  <c r="BX180" i="7"/>
  <c r="BU180" i="7"/>
  <c r="BV180" i="7" s="1"/>
  <c r="BR180" i="7"/>
  <c r="BS180" i="7" s="1"/>
  <c r="BQ180" i="7"/>
  <c r="BP180" i="7"/>
  <c r="BO180" i="7"/>
  <c r="BN180" i="7"/>
  <c r="BM180" i="7"/>
  <c r="BL180" i="7"/>
  <c r="BK180" i="7"/>
  <c r="BJ180" i="7"/>
  <c r="BI180" i="7"/>
  <c r="BH180" i="7"/>
  <c r="BG180" i="7"/>
  <c r="BF180" i="7"/>
  <c r="BE180" i="7"/>
  <c r="BD180" i="7"/>
  <c r="BC180" i="7"/>
  <c r="BB180" i="7"/>
  <c r="BA180" i="7"/>
  <c r="AZ180" i="7"/>
  <c r="AY180" i="7"/>
  <c r="AX180" i="7"/>
  <c r="AW180" i="7"/>
  <c r="AV180" i="7"/>
  <c r="AU180" i="7"/>
  <c r="AT180" i="7"/>
  <c r="AS180" i="7"/>
  <c r="AR180" i="7"/>
  <c r="AQ180" i="7"/>
  <c r="AP180" i="7"/>
  <c r="AO180" i="7"/>
  <c r="AN180" i="7"/>
  <c r="AM180" i="7"/>
  <c r="AL180" i="7"/>
  <c r="AK180" i="7"/>
  <c r="AJ180" i="7"/>
  <c r="AI180" i="7"/>
  <c r="AH180" i="7"/>
  <c r="AG180" i="7"/>
  <c r="AF180" i="7"/>
  <c r="AE180" i="7"/>
  <c r="AD180" i="7"/>
  <c r="AC180" i="7"/>
  <c r="Z180" i="7"/>
  <c r="Y180" i="7"/>
  <c r="X180" i="7"/>
  <c r="W180" i="7"/>
  <c r="V180" i="7"/>
  <c r="U180" i="7"/>
  <c r="T180" i="7"/>
  <c r="S180" i="7"/>
  <c r="R180" i="7"/>
  <c r="Q180" i="7"/>
  <c r="P180" i="7"/>
  <c r="O180" i="7"/>
  <c r="M180" i="7"/>
  <c r="L180" i="7"/>
  <c r="I180" i="7"/>
  <c r="H180" i="7"/>
  <c r="BX179" i="7"/>
  <c r="BU179" i="7"/>
  <c r="BV179" i="7" s="1"/>
  <c r="BR179" i="7"/>
  <c r="BS179" i="7" s="1"/>
  <c r="BQ179" i="7"/>
  <c r="BP179" i="7"/>
  <c r="BO179" i="7"/>
  <c r="BN179" i="7"/>
  <c r="BM179" i="7"/>
  <c r="BL179" i="7"/>
  <c r="BK179" i="7"/>
  <c r="BJ179" i="7"/>
  <c r="BI179" i="7"/>
  <c r="BH179" i="7"/>
  <c r="BG179" i="7"/>
  <c r="BF179" i="7"/>
  <c r="BE179" i="7"/>
  <c r="BD179" i="7"/>
  <c r="BC179" i="7"/>
  <c r="BB179" i="7"/>
  <c r="BA179" i="7"/>
  <c r="AZ179" i="7"/>
  <c r="AY179" i="7"/>
  <c r="AX179" i="7"/>
  <c r="AW179" i="7"/>
  <c r="AV179" i="7"/>
  <c r="AU179" i="7"/>
  <c r="AT179" i="7"/>
  <c r="AS179" i="7"/>
  <c r="AR179" i="7"/>
  <c r="AQ179" i="7"/>
  <c r="AP179" i="7"/>
  <c r="AO179" i="7"/>
  <c r="AN179" i="7"/>
  <c r="AM179" i="7"/>
  <c r="AL179" i="7"/>
  <c r="AK179" i="7"/>
  <c r="AJ179" i="7"/>
  <c r="AI179" i="7"/>
  <c r="AH179" i="7"/>
  <c r="AG179" i="7"/>
  <c r="AF179" i="7"/>
  <c r="AE179" i="7"/>
  <c r="AD179" i="7"/>
  <c r="AC179" i="7"/>
  <c r="Z179" i="7"/>
  <c r="Y179" i="7"/>
  <c r="X179" i="7"/>
  <c r="W179" i="7"/>
  <c r="V179" i="7"/>
  <c r="U179" i="7"/>
  <c r="T179" i="7"/>
  <c r="S179" i="7"/>
  <c r="R179" i="7"/>
  <c r="Q179" i="7"/>
  <c r="P179" i="7"/>
  <c r="O179" i="7"/>
  <c r="M179" i="7"/>
  <c r="L179" i="7"/>
  <c r="I179" i="7"/>
  <c r="H179" i="7"/>
  <c r="N179" i="7" s="1"/>
  <c r="BX178" i="7"/>
  <c r="BY178" i="7" s="1"/>
  <c r="BU178" i="7"/>
  <c r="BV178" i="7" s="1"/>
  <c r="BR178" i="7"/>
  <c r="BS178" i="7" s="1"/>
  <c r="BQ178" i="7"/>
  <c r="BP178" i="7"/>
  <c r="BO178" i="7"/>
  <c r="BN178" i="7"/>
  <c r="BM178" i="7"/>
  <c r="BL178" i="7"/>
  <c r="BK178" i="7"/>
  <c r="BJ178" i="7"/>
  <c r="BI178" i="7"/>
  <c r="BH178" i="7"/>
  <c r="BG178" i="7"/>
  <c r="BF178" i="7"/>
  <c r="BE178" i="7"/>
  <c r="BD178" i="7"/>
  <c r="BC178" i="7"/>
  <c r="BB178" i="7"/>
  <c r="BA178" i="7"/>
  <c r="AZ178" i="7"/>
  <c r="AY178" i="7"/>
  <c r="AX178" i="7"/>
  <c r="AW178" i="7"/>
  <c r="AV178" i="7"/>
  <c r="AU178" i="7"/>
  <c r="AT178" i="7"/>
  <c r="AS178" i="7"/>
  <c r="AR178" i="7"/>
  <c r="AQ178" i="7"/>
  <c r="AP178" i="7"/>
  <c r="AO178" i="7"/>
  <c r="AN178" i="7"/>
  <c r="AM178" i="7"/>
  <c r="AL178" i="7"/>
  <c r="AK178" i="7"/>
  <c r="AJ178" i="7"/>
  <c r="AI178" i="7"/>
  <c r="AH178" i="7"/>
  <c r="AG178" i="7"/>
  <c r="AF178" i="7"/>
  <c r="AE178" i="7"/>
  <c r="AD178" i="7"/>
  <c r="AC178" i="7"/>
  <c r="Z178" i="7"/>
  <c r="Y178" i="7"/>
  <c r="X178" i="7"/>
  <c r="W178" i="7"/>
  <c r="V178" i="7"/>
  <c r="U178" i="7"/>
  <c r="T178" i="7"/>
  <c r="S178" i="7"/>
  <c r="R178" i="7"/>
  <c r="Q178" i="7"/>
  <c r="P178" i="7"/>
  <c r="O178" i="7"/>
  <c r="M178" i="7"/>
  <c r="L178" i="7"/>
  <c r="I178" i="7"/>
  <c r="H178" i="7"/>
  <c r="BX177" i="7"/>
  <c r="BY177" i="7" s="1"/>
  <c r="BU177" i="7"/>
  <c r="BR177" i="7"/>
  <c r="BS177" i="7" s="1"/>
  <c r="BQ177" i="7"/>
  <c r="BP177" i="7"/>
  <c r="BO177" i="7"/>
  <c r="BN177" i="7"/>
  <c r="BM177" i="7"/>
  <c r="BL177" i="7"/>
  <c r="BK177" i="7"/>
  <c r="BJ177" i="7"/>
  <c r="BI177" i="7"/>
  <c r="BH177" i="7"/>
  <c r="BG177" i="7"/>
  <c r="BF177" i="7"/>
  <c r="BE177" i="7"/>
  <c r="BD177" i="7"/>
  <c r="BC177" i="7"/>
  <c r="BB177" i="7"/>
  <c r="BA177" i="7"/>
  <c r="AZ177" i="7"/>
  <c r="AY177" i="7"/>
  <c r="AX177" i="7"/>
  <c r="AW177" i="7"/>
  <c r="AV177" i="7"/>
  <c r="AU177" i="7"/>
  <c r="AT177" i="7"/>
  <c r="AS177" i="7"/>
  <c r="AR177" i="7"/>
  <c r="AQ177" i="7"/>
  <c r="AP177" i="7"/>
  <c r="AO177" i="7"/>
  <c r="AN177" i="7"/>
  <c r="AM177" i="7"/>
  <c r="AL177" i="7"/>
  <c r="AK177" i="7"/>
  <c r="AJ177" i="7"/>
  <c r="AI177" i="7"/>
  <c r="AH177" i="7"/>
  <c r="AG177" i="7"/>
  <c r="AF177" i="7"/>
  <c r="AE177" i="7"/>
  <c r="AD177" i="7"/>
  <c r="AC177" i="7"/>
  <c r="Z177" i="7"/>
  <c r="Y177" i="7"/>
  <c r="X177" i="7"/>
  <c r="W177" i="7"/>
  <c r="V177" i="7"/>
  <c r="U177" i="7"/>
  <c r="T177" i="7"/>
  <c r="S177" i="7"/>
  <c r="R177" i="7"/>
  <c r="Q177" i="7"/>
  <c r="P177" i="7"/>
  <c r="O177" i="7"/>
  <c r="M177" i="7"/>
  <c r="L177" i="7"/>
  <c r="I177" i="7"/>
  <c r="H177" i="7"/>
  <c r="BX176" i="7"/>
  <c r="BY176" i="7" s="1"/>
  <c r="BU176" i="7"/>
  <c r="BR176" i="7"/>
  <c r="BS176" i="7" s="1"/>
  <c r="BQ176" i="7"/>
  <c r="BP176" i="7"/>
  <c r="BO176" i="7"/>
  <c r="BN176" i="7"/>
  <c r="BM176" i="7"/>
  <c r="BL176" i="7"/>
  <c r="BK176" i="7"/>
  <c r="BJ176" i="7"/>
  <c r="BI176" i="7"/>
  <c r="BH176" i="7"/>
  <c r="BG176" i="7"/>
  <c r="BF176" i="7"/>
  <c r="BE176" i="7"/>
  <c r="BD176" i="7"/>
  <c r="BC176" i="7"/>
  <c r="BB176" i="7"/>
  <c r="BA176" i="7"/>
  <c r="AZ176" i="7"/>
  <c r="AY176" i="7"/>
  <c r="AX176" i="7"/>
  <c r="AW176" i="7"/>
  <c r="AV176" i="7"/>
  <c r="AU176" i="7"/>
  <c r="AT176" i="7"/>
  <c r="AS176" i="7"/>
  <c r="AR176" i="7"/>
  <c r="AQ176" i="7"/>
  <c r="AP176" i="7"/>
  <c r="AO176" i="7"/>
  <c r="AN176" i="7"/>
  <c r="AM176" i="7"/>
  <c r="AL176" i="7"/>
  <c r="AK176" i="7"/>
  <c r="AJ176" i="7"/>
  <c r="AI176" i="7"/>
  <c r="AH176" i="7"/>
  <c r="AG176" i="7"/>
  <c r="AF176" i="7"/>
  <c r="AE176" i="7"/>
  <c r="AD176" i="7"/>
  <c r="AC176" i="7"/>
  <c r="Z176" i="7"/>
  <c r="Y176" i="7"/>
  <c r="X176" i="7"/>
  <c r="W176" i="7"/>
  <c r="V176" i="7"/>
  <c r="U176" i="7"/>
  <c r="T176" i="7"/>
  <c r="S176" i="7"/>
  <c r="R176" i="7"/>
  <c r="Q176" i="7"/>
  <c r="P176" i="7"/>
  <c r="O176" i="7"/>
  <c r="M176" i="7"/>
  <c r="L176" i="7"/>
  <c r="I176" i="7"/>
  <c r="H176" i="7"/>
  <c r="BX175" i="7"/>
  <c r="BU175" i="7"/>
  <c r="BV175" i="7" s="1"/>
  <c r="BR175" i="7"/>
  <c r="BS175" i="7" s="1"/>
  <c r="BQ175" i="7"/>
  <c r="BP175" i="7"/>
  <c r="BO175" i="7"/>
  <c r="BN175" i="7"/>
  <c r="BM175" i="7"/>
  <c r="BL175" i="7"/>
  <c r="BK175" i="7"/>
  <c r="BJ175" i="7"/>
  <c r="BI175" i="7"/>
  <c r="BH175" i="7"/>
  <c r="BG175" i="7"/>
  <c r="BF175" i="7"/>
  <c r="BE175" i="7"/>
  <c r="BD175" i="7"/>
  <c r="BC175" i="7"/>
  <c r="BB175" i="7"/>
  <c r="BA175" i="7"/>
  <c r="AZ175" i="7"/>
  <c r="AY175" i="7"/>
  <c r="AX175" i="7"/>
  <c r="AW175" i="7"/>
  <c r="AV175" i="7"/>
  <c r="AU175" i="7"/>
  <c r="AT175" i="7"/>
  <c r="AS175" i="7"/>
  <c r="AR175" i="7"/>
  <c r="AQ175" i="7"/>
  <c r="AP175" i="7"/>
  <c r="AO175" i="7"/>
  <c r="AN175" i="7"/>
  <c r="AM175" i="7"/>
  <c r="AL175" i="7"/>
  <c r="AK175" i="7"/>
  <c r="AJ175" i="7"/>
  <c r="AI175" i="7"/>
  <c r="AH175" i="7"/>
  <c r="AG175" i="7"/>
  <c r="AF175" i="7"/>
  <c r="AE175" i="7"/>
  <c r="AD175" i="7"/>
  <c r="AC175" i="7"/>
  <c r="Z175" i="7"/>
  <c r="Y175" i="7"/>
  <c r="X175" i="7"/>
  <c r="W175" i="7"/>
  <c r="V175" i="7"/>
  <c r="U175" i="7"/>
  <c r="T175" i="7"/>
  <c r="S175" i="7"/>
  <c r="R175" i="7"/>
  <c r="Q175" i="7"/>
  <c r="P175" i="7"/>
  <c r="O175" i="7"/>
  <c r="M175" i="7"/>
  <c r="L175" i="7"/>
  <c r="I175" i="7"/>
  <c r="H175" i="7"/>
  <c r="K175" i="7" s="1"/>
  <c r="BX174" i="7"/>
  <c r="BU174" i="7"/>
  <c r="BV174" i="7" s="1"/>
  <c r="BR174" i="7"/>
  <c r="BS174" i="7" s="1"/>
  <c r="BQ174" i="7"/>
  <c r="BP174" i="7"/>
  <c r="BO174" i="7"/>
  <c r="BN174" i="7"/>
  <c r="BM174" i="7"/>
  <c r="BL174" i="7"/>
  <c r="BK174" i="7"/>
  <c r="BJ174" i="7"/>
  <c r="BI174" i="7"/>
  <c r="BH174" i="7"/>
  <c r="BG174" i="7"/>
  <c r="BF174" i="7"/>
  <c r="BE174" i="7"/>
  <c r="BD174" i="7"/>
  <c r="BC174" i="7"/>
  <c r="BB174" i="7"/>
  <c r="BA174" i="7"/>
  <c r="AZ174" i="7"/>
  <c r="AY174" i="7"/>
  <c r="AX174" i="7"/>
  <c r="AW174" i="7"/>
  <c r="AV174" i="7"/>
  <c r="AU174" i="7"/>
  <c r="AT174" i="7"/>
  <c r="AS174" i="7"/>
  <c r="AR174" i="7"/>
  <c r="AQ174" i="7"/>
  <c r="AP174" i="7"/>
  <c r="AO174" i="7"/>
  <c r="AN174" i="7"/>
  <c r="AM174" i="7"/>
  <c r="AL174" i="7"/>
  <c r="AK174" i="7"/>
  <c r="AJ174" i="7"/>
  <c r="AI174" i="7"/>
  <c r="AH174" i="7"/>
  <c r="AG174" i="7"/>
  <c r="AF174" i="7"/>
  <c r="AE174" i="7"/>
  <c r="AD174" i="7"/>
  <c r="AC174" i="7"/>
  <c r="Z174" i="7"/>
  <c r="Y174" i="7"/>
  <c r="X174" i="7"/>
  <c r="W174" i="7"/>
  <c r="V174" i="7"/>
  <c r="U174" i="7"/>
  <c r="T174" i="7"/>
  <c r="S174" i="7"/>
  <c r="R174" i="7"/>
  <c r="Q174" i="7"/>
  <c r="P174" i="7"/>
  <c r="O174" i="7"/>
  <c r="M174" i="7"/>
  <c r="L174" i="7"/>
  <c r="I174" i="7"/>
  <c r="H174" i="7"/>
  <c r="BX173" i="7"/>
  <c r="BY173" i="7" s="1"/>
  <c r="BU173" i="7"/>
  <c r="BV173" i="7" s="1"/>
  <c r="BR173" i="7"/>
  <c r="BQ173" i="7"/>
  <c r="BP173" i="7"/>
  <c r="BO173" i="7"/>
  <c r="BN173" i="7"/>
  <c r="BM173" i="7"/>
  <c r="BL173" i="7"/>
  <c r="BK173" i="7"/>
  <c r="BJ173" i="7"/>
  <c r="BI173" i="7"/>
  <c r="BH173" i="7"/>
  <c r="BG173" i="7"/>
  <c r="BF173" i="7"/>
  <c r="BE173" i="7"/>
  <c r="BD173" i="7"/>
  <c r="BC173" i="7"/>
  <c r="BB173" i="7"/>
  <c r="BA173" i="7"/>
  <c r="AZ173" i="7"/>
  <c r="AY173" i="7"/>
  <c r="AX173" i="7"/>
  <c r="AW173" i="7"/>
  <c r="AV173" i="7"/>
  <c r="AU173" i="7"/>
  <c r="AT173" i="7"/>
  <c r="AS173" i="7"/>
  <c r="AR173" i="7"/>
  <c r="AQ173" i="7"/>
  <c r="AP173" i="7"/>
  <c r="AO173" i="7"/>
  <c r="AN173" i="7"/>
  <c r="AM173" i="7"/>
  <c r="AL173" i="7"/>
  <c r="AK173" i="7"/>
  <c r="AJ173" i="7"/>
  <c r="AI173" i="7"/>
  <c r="AH173" i="7"/>
  <c r="AG173" i="7"/>
  <c r="AF173" i="7"/>
  <c r="AE173" i="7"/>
  <c r="AD173" i="7"/>
  <c r="AC173" i="7"/>
  <c r="Z173" i="7"/>
  <c r="Y173" i="7"/>
  <c r="X173" i="7"/>
  <c r="W173" i="7"/>
  <c r="V173" i="7"/>
  <c r="U173" i="7"/>
  <c r="T173" i="7"/>
  <c r="S173" i="7"/>
  <c r="R173" i="7"/>
  <c r="Q173" i="7"/>
  <c r="P173" i="7"/>
  <c r="O173" i="7"/>
  <c r="M173" i="7"/>
  <c r="L173" i="7"/>
  <c r="I173" i="7"/>
  <c r="H173" i="7"/>
  <c r="BX172" i="7"/>
  <c r="BU172" i="7"/>
  <c r="BV172" i="7" s="1"/>
  <c r="BR172" i="7"/>
  <c r="BS172" i="7" s="1"/>
  <c r="BQ172" i="7"/>
  <c r="BP172" i="7"/>
  <c r="BO172" i="7"/>
  <c r="BN172" i="7"/>
  <c r="BM172" i="7"/>
  <c r="BL172" i="7"/>
  <c r="BK172" i="7"/>
  <c r="BJ172" i="7"/>
  <c r="BI172" i="7"/>
  <c r="BH172" i="7"/>
  <c r="BG172" i="7"/>
  <c r="BF172" i="7"/>
  <c r="BE172" i="7"/>
  <c r="BD172" i="7"/>
  <c r="BC172" i="7"/>
  <c r="BB172" i="7"/>
  <c r="BA172" i="7"/>
  <c r="AZ172" i="7"/>
  <c r="AY172" i="7"/>
  <c r="AX172" i="7"/>
  <c r="AW172" i="7"/>
  <c r="AV172" i="7"/>
  <c r="AU172" i="7"/>
  <c r="AT172" i="7"/>
  <c r="AS172" i="7"/>
  <c r="AR172" i="7"/>
  <c r="AQ172" i="7"/>
  <c r="AP172" i="7"/>
  <c r="AO172" i="7"/>
  <c r="AN172" i="7"/>
  <c r="AM172" i="7"/>
  <c r="AL172" i="7"/>
  <c r="AK172" i="7"/>
  <c r="AJ172" i="7"/>
  <c r="AI172" i="7"/>
  <c r="AH172" i="7"/>
  <c r="AG172" i="7"/>
  <c r="AF172" i="7"/>
  <c r="AE172" i="7"/>
  <c r="AD172" i="7"/>
  <c r="AC172" i="7"/>
  <c r="Z172" i="7"/>
  <c r="Y172" i="7"/>
  <c r="X172" i="7"/>
  <c r="W172" i="7"/>
  <c r="V172" i="7"/>
  <c r="U172" i="7"/>
  <c r="T172" i="7"/>
  <c r="S172" i="7"/>
  <c r="R172" i="7"/>
  <c r="Q172" i="7"/>
  <c r="P172" i="7"/>
  <c r="O172" i="7"/>
  <c r="M172" i="7"/>
  <c r="L172" i="7"/>
  <c r="I172" i="7"/>
  <c r="H172" i="7"/>
  <c r="BX171" i="7"/>
  <c r="BU171" i="7"/>
  <c r="BV171" i="7" s="1"/>
  <c r="BR171" i="7"/>
  <c r="BS171" i="7" s="1"/>
  <c r="BQ171" i="7"/>
  <c r="BP171" i="7"/>
  <c r="BO171" i="7"/>
  <c r="BN171" i="7"/>
  <c r="BM171" i="7"/>
  <c r="BL171" i="7"/>
  <c r="BK171" i="7"/>
  <c r="BJ171" i="7"/>
  <c r="BI171" i="7"/>
  <c r="BH171" i="7"/>
  <c r="BG171" i="7"/>
  <c r="BF171" i="7"/>
  <c r="BE171" i="7"/>
  <c r="BD171" i="7"/>
  <c r="BC171" i="7"/>
  <c r="BB171" i="7"/>
  <c r="BA171" i="7"/>
  <c r="AZ171" i="7"/>
  <c r="AY171" i="7"/>
  <c r="AX171" i="7"/>
  <c r="AW171" i="7"/>
  <c r="AV171" i="7"/>
  <c r="AU171" i="7"/>
  <c r="AT171" i="7"/>
  <c r="AS171" i="7"/>
  <c r="AR171" i="7"/>
  <c r="AQ171" i="7"/>
  <c r="AP171" i="7"/>
  <c r="AO171" i="7"/>
  <c r="AN171" i="7"/>
  <c r="AM171" i="7"/>
  <c r="AL171" i="7"/>
  <c r="AK171" i="7"/>
  <c r="AJ171" i="7"/>
  <c r="AI171" i="7"/>
  <c r="AH171" i="7"/>
  <c r="AG171" i="7"/>
  <c r="AF171" i="7"/>
  <c r="AE171" i="7"/>
  <c r="AD171" i="7"/>
  <c r="AC171" i="7"/>
  <c r="Z171" i="7"/>
  <c r="Y171" i="7"/>
  <c r="X171" i="7"/>
  <c r="W171" i="7"/>
  <c r="V171" i="7"/>
  <c r="U171" i="7"/>
  <c r="T171" i="7"/>
  <c r="S171" i="7"/>
  <c r="R171" i="7"/>
  <c r="Q171" i="7"/>
  <c r="P171" i="7"/>
  <c r="O171" i="7"/>
  <c r="M171" i="7"/>
  <c r="L171" i="7"/>
  <c r="I171" i="7"/>
  <c r="H171" i="7"/>
  <c r="BX170" i="7"/>
  <c r="BY170" i="7" s="1"/>
  <c r="BU170" i="7"/>
  <c r="BV170" i="7" s="1"/>
  <c r="BR170" i="7"/>
  <c r="BS170" i="7" s="1"/>
  <c r="BQ170" i="7"/>
  <c r="BP170" i="7"/>
  <c r="BO170" i="7"/>
  <c r="BN170" i="7"/>
  <c r="BM170" i="7"/>
  <c r="BL170" i="7"/>
  <c r="BK170" i="7"/>
  <c r="BJ170" i="7"/>
  <c r="BI170" i="7"/>
  <c r="BH170" i="7"/>
  <c r="BG170" i="7"/>
  <c r="BF170" i="7"/>
  <c r="BE170" i="7"/>
  <c r="BD170" i="7"/>
  <c r="BC170" i="7"/>
  <c r="BB170" i="7"/>
  <c r="BA170" i="7"/>
  <c r="AZ170" i="7"/>
  <c r="AY170" i="7"/>
  <c r="AX170" i="7"/>
  <c r="AW170" i="7"/>
  <c r="AV170" i="7"/>
  <c r="AU170" i="7"/>
  <c r="AT170" i="7"/>
  <c r="AS170" i="7"/>
  <c r="AR170" i="7"/>
  <c r="AQ170" i="7"/>
  <c r="AP170" i="7"/>
  <c r="AO170" i="7"/>
  <c r="AN170" i="7"/>
  <c r="AM170" i="7"/>
  <c r="AL170" i="7"/>
  <c r="AK170" i="7"/>
  <c r="AJ170" i="7"/>
  <c r="AI170" i="7"/>
  <c r="AH170" i="7"/>
  <c r="AG170" i="7"/>
  <c r="AF170" i="7"/>
  <c r="AE170" i="7"/>
  <c r="AD170" i="7"/>
  <c r="AC170" i="7"/>
  <c r="Z170" i="7"/>
  <c r="Y170" i="7"/>
  <c r="X170" i="7"/>
  <c r="W170" i="7"/>
  <c r="V170" i="7"/>
  <c r="U170" i="7"/>
  <c r="T170" i="7"/>
  <c r="S170" i="7"/>
  <c r="R170" i="7"/>
  <c r="Q170" i="7"/>
  <c r="P170" i="7"/>
  <c r="O170" i="7"/>
  <c r="M170" i="7"/>
  <c r="L170" i="7"/>
  <c r="I170" i="7"/>
  <c r="H170" i="7"/>
  <c r="BX169" i="7"/>
  <c r="BY169" i="7" s="1"/>
  <c r="BU169" i="7"/>
  <c r="BV169" i="7" s="1"/>
  <c r="BR169" i="7"/>
  <c r="BS169" i="7" s="1"/>
  <c r="BQ169" i="7"/>
  <c r="BP169" i="7"/>
  <c r="BO169" i="7"/>
  <c r="BN169" i="7"/>
  <c r="BM169" i="7"/>
  <c r="BL169" i="7"/>
  <c r="BK169" i="7"/>
  <c r="BJ169" i="7"/>
  <c r="BI169" i="7"/>
  <c r="BH169" i="7"/>
  <c r="BG169" i="7"/>
  <c r="BF169" i="7"/>
  <c r="BE169" i="7"/>
  <c r="BD169" i="7"/>
  <c r="BC169" i="7"/>
  <c r="BB169" i="7"/>
  <c r="BA169" i="7"/>
  <c r="AZ169" i="7"/>
  <c r="AY169" i="7"/>
  <c r="AX169" i="7"/>
  <c r="AW169" i="7"/>
  <c r="AV169" i="7"/>
  <c r="AU169" i="7"/>
  <c r="AT169" i="7"/>
  <c r="AS169" i="7"/>
  <c r="AR169" i="7"/>
  <c r="AQ169" i="7"/>
  <c r="AP169" i="7"/>
  <c r="AO169" i="7"/>
  <c r="AN169" i="7"/>
  <c r="AM169" i="7"/>
  <c r="AL169" i="7"/>
  <c r="AK169" i="7"/>
  <c r="AJ169" i="7"/>
  <c r="AI169" i="7"/>
  <c r="AH169" i="7"/>
  <c r="AG169" i="7"/>
  <c r="AF169" i="7"/>
  <c r="AE169" i="7"/>
  <c r="AD169" i="7"/>
  <c r="AC169" i="7"/>
  <c r="Z169" i="7"/>
  <c r="Y169" i="7"/>
  <c r="X169" i="7"/>
  <c r="W169" i="7"/>
  <c r="V169" i="7"/>
  <c r="U169" i="7"/>
  <c r="T169" i="7"/>
  <c r="S169" i="7"/>
  <c r="R169" i="7"/>
  <c r="Q169" i="7"/>
  <c r="P169" i="7"/>
  <c r="O169" i="7"/>
  <c r="M169" i="7"/>
  <c r="L169" i="7"/>
  <c r="I169" i="7"/>
  <c r="H169" i="7"/>
  <c r="BX168" i="7"/>
  <c r="BY168" i="7" s="1"/>
  <c r="BZ168" i="7" s="1"/>
  <c r="BU168" i="7"/>
  <c r="BV168" i="7" s="1"/>
  <c r="BW168" i="7" s="1"/>
  <c r="BR168" i="7"/>
  <c r="BS168" i="7" s="1"/>
  <c r="BT168" i="7" s="1"/>
  <c r="BQ168" i="7"/>
  <c r="BP168" i="7"/>
  <c r="BO168" i="7"/>
  <c r="BN168" i="7"/>
  <c r="BM168" i="7"/>
  <c r="BL168" i="7"/>
  <c r="BK168" i="7"/>
  <c r="BJ168" i="7"/>
  <c r="BI168" i="7"/>
  <c r="BH168" i="7"/>
  <c r="BG168" i="7"/>
  <c r="BF168" i="7"/>
  <c r="BE168" i="7"/>
  <c r="BD168" i="7"/>
  <c r="BC168" i="7"/>
  <c r="BB168" i="7"/>
  <c r="BA168" i="7"/>
  <c r="AZ168" i="7"/>
  <c r="AY168" i="7"/>
  <c r="AX168" i="7"/>
  <c r="AW168" i="7"/>
  <c r="AV168" i="7"/>
  <c r="AU168" i="7"/>
  <c r="AT168" i="7"/>
  <c r="AS168" i="7"/>
  <c r="AR168" i="7"/>
  <c r="AQ168" i="7"/>
  <c r="AP168" i="7"/>
  <c r="AO168" i="7"/>
  <c r="AN168" i="7"/>
  <c r="AM168" i="7"/>
  <c r="AL168" i="7"/>
  <c r="AK168" i="7"/>
  <c r="AJ168" i="7"/>
  <c r="AI168" i="7"/>
  <c r="AH168" i="7"/>
  <c r="AG168" i="7"/>
  <c r="AF168" i="7"/>
  <c r="AE168" i="7"/>
  <c r="AD168" i="7"/>
  <c r="AC168" i="7"/>
  <c r="Z168" i="7"/>
  <c r="Y168" i="7"/>
  <c r="X168" i="7"/>
  <c r="W168" i="7"/>
  <c r="V168" i="7"/>
  <c r="U168" i="7"/>
  <c r="T168" i="7"/>
  <c r="S168" i="7"/>
  <c r="R168" i="7"/>
  <c r="Q168" i="7"/>
  <c r="P168" i="7"/>
  <c r="O168" i="7"/>
  <c r="M168" i="7"/>
  <c r="L168" i="7"/>
  <c r="I168" i="7"/>
  <c r="H168" i="7"/>
  <c r="BX167" i="7"/>
  <c r="BY167" i="7" s="1"/>
  <c r="BU167" i="7"/>
  <c r="BR167" i="7"/>
  <c r="BS167" i="7" s="1"/>
  <c r="BQ167" i="7"/>
  <c r="BP167" i="7"/>
  <c r="BO167" i="7"/>
  <c r="BN167" i="7"/>
  <c r="BM167" i="7"/>
  <c r="BL167" i="7"/>
  <c r="BK167" i="7"/>
  <c r="BJ167" i="7"/>
  <c r="BI167" i="7"/>
  <c r="BH167" i="7"/>
  <c r="BG167" i="7"/>
  <c r="BF167" i="7"/>
  <c r="BE167" i="7"/>
  <c r="BD167" i="7"/>
  <c r="BC167" i="7"/>
  <c r="BB167" i="7"/>
  <c r="BA167" i="7"/>
  <c r="AZ167" i="7"/>
  <c r="AY167" i="7"/>
  <c r="AX167" i="7"/>
  <c r="AW167" i="7"/>
  <c r="AV167" i="7"/>
  <c r="AU167" i="7"/>
  <c r="AT167" i="7"/>
  <c r="AS167" i="7"/>
  <c r="AR167" i="7"/>
  <c r="AQ167" i="7"/>
  <c r="AP167" i="7"/>
  <c r="AO167" i="7"/>
  <c r="AN167" i="7"/>
  <c r="AM167" i="7"/>
  <c r="AL167" i="7"/>
  <c r="AK167" i="7"/>
  <c r="AJ167" i="7"/>
  <c r="AI167" i="7"/>
  <c r="AH167" i="7"/>
  <c r="AG167" i="7"/>
  <c r="AF167" i="7"/>
  <c r="AE167" i="7"/>
  <c r="AD167" i="7"/>
  <c r="AC167" i="7"/>
  <c r="Z167" i="7"/>
  <c r="Y167" i="7"/>
  <c r="X167" i="7"/>
  <c r="W167" i="7"/>
  <c r="V167" i="7"/>
  <c r="U167" i="7"/>
  <c r="T167" i="7"/>
  <c r="S167" i="7"/>
  <c r="R167" i="7"/>
  <c r="Q167" i="7"/>
  <c r="P167" i="7"/>
  <c r="O167" i="7"/>
  <c r="M167" i="7"/>
  <c r="L167" i="7"/>
  <c r="I167" i="7"/>
  <c r="H167" i="7"/>
  <c r="BX166" i="7"/>
  <c r="BU166" i="7"/>
  <c r="BV166" i="7" s="1"/>
  <c r="BR166" i="7"/>
  <c r="BS166" i="7" s="1"/>
  <c r="BQ166" i="7"/>
  <c r="BP166" i="7"/>
  <c r="BO166" i="7"/>
  <c r="BN166" i="7"/>
  <c r="BM166" i="7"/>
  <c r="BL166" i="7"/>
  <c r="BK166" i="7"/>
  <c r="BJ166" i="7"/>
  <c r="BI166" i="7"/>
  <c r="BH166" i="7"/>
  <c r="BG166" i="7"/>
  <c r="BF166" i="7"/>
  <c r="BE166" i="7"/>
  <c r="BD166" i="7"/>
  <c r="BC166" i="7"/>
  <c r="BB166" i="7"/>
  <c r="BA166" i="7"/>
  <c r="AZ166" i="7"/>
  <c r="AY166" i="7"/>
  <c r="AX166" i="7"/>
  <c r="AW166" i="7"/>
  <c r="AV166" i="7"/>
  <c r="AU166" i="7"/>
  <c r="AT166" i="7"/>
  <c r="AS166" i="7"/>
  <c r="AR166" i="7"/>
  <c r="AQ166" i="7"/>
  <c r="AP166" i="7"/>
  <c r="AO166" i="7"/>
  <c r="AN166" i="7"/>
  <c r="AM166" i="7"/>
  <c r="AL166" i="7"/>
  <c r="AK166" i="7"/>
  <c r="AJ166" i="7"/>
  <c r="AI166" i="7"/>
  <c r="AH166" i="7"/>
  <c r="AG166" i="7"/>
  <c r="AF166" i="7"/>
  <c r="AE166" i="7"/>
  <c r="AD166" i="7"/>
  <c r="AC166" i="7"/>
  <c r="Z166" i="7"/>
  <c r="Y166" i="7"/>
  <c r="X166" i="7"/>
  <c r="W166" i="7"/>
  <c r="V166" i="7"/>
  <c r="U166" i="7"/>
  <c r="T166" i="7"/>
  <c r="S166" i="7"/>
  <c r="R166" i="7"/>
  <c r="Q166" i="7"/>
  <c r="P166" i="7"/>
  <c r="O166" i="7"/>
  <c r="M166" i="7"/>
  <c r="L166" i="7"/>
  <c r="I166" i="7"/>
  <c r="H166" i="7"/>
  <c r="K166" i="7" s="1"/>
  <c r="BX165" i="7"/>
  <c r="BY165" i="7" s="1"/>
  <c r="BU165" i="7"/>
  <c r="BV165" i="7" s="1"/>
  <c r="BR165" i="7"/>
  <c r="BQ165" i="7"/>
  <c r="BP165" i="7"/>
  <c r="BO165" i="7"/>
  <c r="BN165" i="7"/>
  <c r="BM165" i="7"/>
  <c r="BL165" i="7"/>
  <c r="BK165" i="7"/>
  <c r="BJ165" i="7"/>
  <c r="BI165" i="7"/>
  <c r="BH165" i="7"/>
  <c r="BG165" i="7"/>
  <c r="BF165" i="7"/>
  <c r="BE165" i="7"/>
  <c r="BD165" i="7"/>
  <c r="BC165" i="7"/>
  <c r="BB165" i="7"/>
  <c r="BA165" i="7"/>
  <c r="AZ165" i="7"/>
  <c r="AY165" i="7"/>
  <c r="AX165" i="7"/>
  <c r="AW165" i="7"/>
  <c r="AV165" i="7"/>
  <c r="AU165" i="7"/>
  <c r="AT165" i="7"/>
  <c r="AS165" i="7"/>
  <c r="AR165" i="7"/>
  <c r="AQ165" i="7"/>
  <c r="AP165" i="7"/>
  <c r="AO165" i="7"/>
  <c r="AN165" i="7"/>
  <c r="AM165" i="7"/>
  <c r="AL165" i="7"/>
  <c r="AK165" i="7"/>
  <c r="AJ165" i="7"/>
  <c r="AI165" i="7"/>
  <c r="AH165" i="7"/>
  <c r="AG165" i="7"/>
  <c r="AF165" i="7"/>
  <c r="AE165" i="7"/>
  <c r="AD165" i="7"/>
  <c r="AC165" i="7"/>
  <c r="Z165" i="7"/>
  <c r="Y165" i="7"/>
  <c r="X165" i="7"/>
  <c r="W165" i="7"/>
  <c r="V165" i="7"/>
  <c r="U165" i="7"/>
  <c r="T165" i="7"/>
  <c r="S165" i="7"/>
  <c r="R165" i="7"/>
  <c r="Q165" i="7"/>
  <c r="P165" i="7"/>
  <c r="O165" i="7"/>
  <c r="M165" i="7"/>
  <c r="L165" i="7"/>
  <c r="I165" i="7"/>
  <c r="H165" i="7"/>
  <c r="BX164" i="7"/>
  <c r="BY164" i="7" s="1"/>
  <c r="BU164" i="7"/>
  <c r="BV164" i="7" s="1"/>
  <c r="BR164" i="7"/>
  <c r="BS164" i="7" s="1"/>
  <c r="BQ164" i="7"/>
  <c r="BP164" i="7"/>
  <c r="BO164" i="7"/>
  <c r="BN164" i="7"/>
  <c r="BM164" i="7"/>
  <c r="BL164" i="7"/>
  <c r="BK164" i="7"/>
  <c r="BJ164" i="7"/>
  <c r="BI164" i="7"/>
  <c r="BH164" i="7"/>
  <c r="BG164" i="7"/>
  <c r="BF164" i="7"/>
  <c r="BE164" i="7"/>
  <c r="BD164" i="7"/>
  <c r="BC164" i="7"/>
  <c r="BB164" i="7"/>
  <c r="BA164" i="7"/>
  <c r="AZ164" i="7"/>
  <c r="AY164" i="7"/>
  <c r="AX164" i="7"/>
  <c r="AW164" i="7"/>
  <c r="AV164" i="7"/>
  <c r="AU164" i="7"/>
  <c r="AT164" i="7"/>
  <c r="AS164" i="7"/>
  <c r="AR164" i="7"/>
  <c r="AQ164" i="7"/>
  <c r="AP164" i="7"/>
  <c r="AO164" i="7"/>
  <c r="AN164" i="7"/>
  <c r="AM164" i="7"/>
  <c r="AL164" i="7"/>
  <c r="AK164" i="7"/>
  <c r="AJ164" i="7"/>
  <c r="AI164" i="7"/>
  <c r="AH164" i="7"/>
  <c r="AG164" i="7"/>
  <c r="AF164" i="7"/>
  <c r="AE164" i="7"/>
  <c r="AD164" i="7"/>
  <c r="AC164" i="7"/>
  <c r="Z164" i="7"/>
  <c r="Y164" i="7"/>
  <c r="X164" i="7"/>
  <c r="W164" i="7"/>
  <c r="V164" i="7"/>
  <c r="U164" i="7"/>
  <c r="T164" i="7"/>
  <c r="S164" i="7"/>
  <c r="R164" i="7"/>
  <c r="Q164" i="7"/>
  <c r="P164" i="7"/>
  <c r="O164" i="7"/>
  <c r="M164" i="7"/>
  <c r="L164" i="7"/>
  <c r="I164" i="7"/>
  <c r="H164" i="7"/>
  <c r="BX163" i="7"/>
  <c r="BY163" i="7" s="1"/>
  <c r="BU163" i="7"/>
  <c r="BV163" i="7" s="1"/>
  <c r="BR163" i="7"/>
  <c r="BS163" i="7" s="1"/>
  <c r="BQ163" i="7"/>
  <c r="BP163" i="7"/>
  <c r="BO163" i="7"/>
  <c r="BN163" i="7"/>
  <c r="BM163" i="7"/>
  <c r="BL163" i="7"/>
  <c r="BK163" i="7"/>
  <c r="BJ163" i="7"/>
  <c r="BI163" i="7"/>
  <c r="BH163" i="7"/>
  <c r="BG163" i="7"/>
  <c r="BF163" i="7"/>
  <c r="BE163" i="7"/>
  <c r="BD163" i="7"/>
  <c r="BC163" i="7"/>
  <c r="BB163" i="7"/>
  <c r="BA163" i="7"/>
  <c r="AZ163" i="7"/>
  <c r="AY163" i="7"/>
  <c r="AX163" i="7"/>
  <c r="AW163" i="7"/>
  <c r="AV163" i="7"/>
  <c r="AU163" i="7"/>
  <c r="AT163" i="7"/>
  <c r="AS163" i="7"/>
  <c r="AR163" i="7"/>
  <c r="AQ163" i="7"/>
  <c r="AP163" i="7"/>
  <c r="AO163" i="7"/>
  <c r="AN163" i="7"/>
  <c r="AM163" i="7"/>
  <c r="AL163" i="7"/>
  <c r="AK163" i="7"/>
  <c r="AJ163" i="7"/>
  <c r="AI163" i="7"/>
  <c r="AH163" i="7"/>
  <c r="AG163" i="7"/>
  <c r="AF163" i="7"/>
  <c r="AE163" i="7"/>
  <c r="AD163" i="7"/>
  <c r="AC163" i="7"/>
  <c r="Z163" i="7"/>
  <c r="Y163" i="7"/>
  <c r="X163" i="7"/>
  <c r="W163" i="7"/>
  <c r="V163" i="7"/>
  <c r="U163" i="7"/>
  <c r="T163" i="7"/>
  <c r="S163" i="7"/>
  <c r="R163" i="7"/>
  <c r="Q163" i="7"/>
  <c r="P163" i="7"/>
  <c r="O163" i="7"/>
  <c r="M163" i="7"/>
  <c r="L163" i="7"/>
  <c r="I163" i="7"/>
  <c r="H163" i="7"/>
  <c r="BX162" i="7"/>
  <c r="BU162" i="7"/>
  <c r="BV162" i="7" s="1"/>
  <c r="BR162" i="7"/>
  <c r="BS162" i="7" s="1"/>
  <c r="BQ162" i="7"/>
  <c r="BP162" i="7"/>
  <c r="BO162" i="7"/>
  <c r="BN162" i="7"/>
  <c r="BM162" i="7"/>
  <c r="BL162" i="7"/>
  <c r="BK162" i="7"/>
  <c r="BJ162" i="7"/>
  <c r="BI162" i="7"/>
  <c r="BH162" i="7"/>
  <c r="BG162" i="7"/>
  <c r="BF162" i="7"/>
  <c r="BE162" i="7"/>
  <c r="BD162" i="7"/>
  <c r="BC162" i="7"/>
  <c r="BB162" i="7"/>
  <c r="BA162" i="7"/>
  <c r="AZ162" i="7"/>
  <c r="AY162" i="7"/>
  <c r="AX162" i="7"/>
  <c r="AW162" i="7"/>
  <c r="AV162" i="7"/>
  <c r="AU162" i="7"/>
  <c r="AT162" i="7"/>
  <c r="AS162" i="7"/>
  <c r="AR162" i="7"/>
  <c r="AQ162" i="7"/>
  <c r="AP162" i="7"/>
  <c r="AO162" i="7"/>
  <c r="AN162" i="7"/>
  <c r="AM162" i="7"/>
  <c r="AL162" i="7"/>
  <c r="AK162" i="7"/>
  <c r="AJ162" i="7"/>
  <c r="AI162" i="7"/>
  <c r="AH162" i="7"/>
  <c r="AG162" i="7"/>
  <c r="AF162" i="7"/>
  <c r="AE162" i="7"/>
  <c r="AD162" i="7"/>
  <c r="AC162" i="7"/>
  <c r="Z162" i="7"/>
  <c r="Y162" i="7"/>
  <c r="X162" i="7"/>
  <c r="W162" i="7"/>
  <c r="V162" i="7"/>
  <c r="U162" i="7"/>
  <c r="T162" i="7"/>
  <c r="S162" i="7"/>
  <c r="R162" i="7"/>
  <c r="Q162" i="7"/>
  <c r="P162" i="7"/>
  <c r="O162" i="7"/>
  <c r="M162" i="7"/>
  <c r="L162" i="7"/>
  <c r="I162" i="7"/>
  <c r="H162" i="7"/>
  <c r="BX161" i="7"/>
  <c r="BY161" i="7" s="1"/>
  <c r="BU161" i="7"/>
  <c r="BR161" i="7"/>
  <c r="BS161" i="7" s="1"/>
  <c r="BQ161" i="7"/>
  <c r="BP161" i="7"/>
  <c r="BO161" i="7"/>
  <c r="BN161" i="7"/>
  <c r="BM161" i="7"/>
  <c r="BL161" i="7"/>
  <c r="BK161" i="7"/>
  <c r="BJ161" i="7"/>
  <c r="BI161" i="7"/>
  <c r="BH161" i="7"/>
  <c r="BG161" i="7"/>
  <c r="BF161" i="7"/>
  <c r="BE161" i="7"/>
  <c r="BD161" i="7"/>
  <c r="BC161" i="7"/>
  <c r="BB161" i="7"/>
  <c r="BA161" i="7"/>
  <c r="AZ161" i="7"/>
  <c r="AY161" i="7"/>
  <c r="AX161" i="7"/>
  <c r="AW161" i="7"/>
  <c r="AV161" i="7"/>
  <c r="AU161" i="7"/>
  <c r="AT161" i="7"/>
  <c r="AS161" i="7"/>
  <c r="AR161" i="7"/>
  <c r="AQ161" i="7"/>
  <c r="AP161" i="7"/>
  <c r="AO161" i="7"/>
  <c r="AN161" i="7"/>
  <c r="AM161" i="7"/>
  <c r="AL161" i="7"/>
  <c r="AK161" i="7"/>
  <c r="AJ161" i="7"/>
  <c r="AI161" i="7"/>
  <c r="AH161" i="7"/>
  <c r="AG161" i="7"/>
  <c r="AF161" i="7"/>
  <c r="AE161" i="7"/>
  <c r="AD161" i="7"/>
  <c r="AC161" i="7"/>
  <c r="Z161" i="7"/>
  <c r="Y161" i="7"/>
  <c r="X161" i="7"/>
  <c r="W161" i="7"/>
  <c r="V161" i="7"/>
  <c r="U161" i="7"/>
  <c r="T161" i="7"/>
  <c r="S161" i="7"/>
  <c r="R161" i="7"/>
  <c r="Q161" i="7"/>
  <c r="P161" i="7"/>
  <c r="O161" i="7"/>
  <c r="M161" i="7"/>
  <c r="L161" i="7"/>
  <c r="I161" i="7"/>
  <c r="H161" i="7"/>
  <c r="BX160" i="7"/>
  <c r="BY160" i="7" s="1"/>
  <c r="BU160" i="7"/>
  <c r="BV160" i="7" s="1"/>
  <c r="BR160" i="7"/>
  <c r="BQ160" i="7"/>
  <c r="BP160" i="7"/>
  <c r="BO160" i="7"/>
  <c r="BN160" i="7"/>
  <c r="BM160" i="7"/>
  <c r="BL160" i="7"/>
  <c r="BK160" i="7"/>
  <c r="BJ160" i="7"/>
  <c r="BI160" i="7"/>
  <c r="BH160" i="7"/>
  <c r="BG160" i="7"/>
  <c r="BF160" i="7"/>
  <c r="BE160" i="7"/>
  <c r="BD160" i="7"/>
  <c r="BC160" i="7"/>
  <c r="BB160" i="7"/>
  <c r="BA160" i="7"/>
  <c r="AZ160" i="7"/>
  <c r="AY160" i="7"/>
  <c r="AX160" i="7"/>
  <c r="AW160" i="7"/>
  <c r="AV160" i="7"/>
  <c r="AU160" i="7"/>
  <c r="AT160" i="7"/>
  <c r="AS160" i="7"/>
  <c r="AR160" i="7"/>
  <c r="AQ160" i="7"/>
  <c r="AP160" i="7"/>
  <c r="AO160" i="7"/>
  <c r="AN160" i="7"/>
  <c r="AM160" i="7"/>
  <c r="AL160" i="7"/>
  <c r="AK160" i="7"/>
  <c r="AJ160" i="7"/>
  <c r="AI160" i="7"/>
  <c r="AH160" i="7"/>
  <c r="AG160" i="7"/>
  <c r="AF160" i="7"/>
  <c r="AE160" i="7"/>
  <c r="AD160" i="7"/>
  <c r="AC160" i="7"/>
  <c r="Z160" i="7"/>
  <c r="Y160" i="7"/>
  <c r="X160" i="7"/>
  <c r="W160" i="7"/>
  <c r="V160" i="7"/>
  <c r="U160" i="7"/>
  <c r="T160" i="7"/>
  <c r="S160" i="7"/>
  <c r="R160" i="7"/>
  <c r="Q160" i="7"/>
  <c r="P160" i="7"/>
  <c r="O160" i="7"/>
  <c r="M160" i="7"/>
  <c r="L160" i="7"/>
  <c r="I160" i="7"/>
  <c r="H160" i="7"/>
  <c r="BX159" i="7"/>
  <c r="BU159" i="7"/>
  <c r="BV159" i="7" s="1"/>
  <c r="BR159" i="7"/>
  <c r="BS159" i="7" s="1"/>
  <c r="BQ159" i="7"/>
  <c r="BP159" i="7"/>
  <c r="BO159" i="7"/>
  <c r="BN159" i="7"/>
  <c r="BM159" i="7"/>
  <c r="BL159" i="7"/>
  <c r="BK159" i="7"/>
  <c r="BJ159" i="7"/>
  <c r="BI159" i="7"/>
  <c r="BH159" i="7"/>
  <c r="BG159" i="7"/>
  <c r="BF159" i="7"/>
  <c r="BE159" i="7"/>
  <c r="BD159" i="7"/>
  <c r="BC159" i="7"/>
  <c r="BB159" i="7"/>
  <c r="BA159" i="7"/>
  <c r="AZ159" i="7"/>
  <c r="AY159" i="7"/>
  <c r="AX159" i="7"/>
  <c r="AW159" i="7"/>
  <c r="AV159" i="7"/>
  <c r="AU159" i="7"/>
  <c r="AT159" i="7"/>
  <c r="AS159" i="7"/>
  <c r="AR159" i="7"/>
  <c r="AQ159" i="7"/>
  <c r="AP159" i="7"/>
  <c r="AO159" i="7"/>
  <c r="AN159" i="7"/>
  <c r="AM159" i="7"/>
  <c r="AL159" i="7"/>
  <c r="AK159" i="7"/>
  <c r="AJ159" i="7"/>
  <c r="AI159" i="7"/>
  <c r="AH159" i="7"/>
  <c r="AG159" i="7"/>
  <c r="AF159" i="7"/>
  <c r="AE159" i="7"/>
  <c r="AD159" i="7"/>
  <c r="AC159" i="7"/>
  <c r="Z159" i="7"/>
  <c r="Y159" i="7"/>
  <c r="X159" i="7"/>
  <c r="W159" i="7"/>
  <c r="V159" i="7"/>
  <c r="U159" i="7"/>
  <c r="T159" i="7"/>
  <c r="S159" i="7"/>
  <c r="R159" i="7"/>
  <c r="Q159" i="7"/>
  <c r="P159" i="7"/>
  <c r="O159" i="7"/>
  <c r="M159" i="7"/>
  <c r="L159" i="7"/>
  <c r="I159" i="7"/>
  <c r="H159" i="7"/>
  <c r="BX158" i="7"/>
  <c r="BY158" i="7" s="1"/>
  <c r="BU158" i="7"/>
  <c r="BV158" i="7" s="1"/>
  <c r="BR158" i="7"/>
  <c r="BS158" i="7" s="1"/>
  <c r="BQ158" i="7"/>
  <c r="BP158" i="7"/>
  <c r="BO158" i="7"/>
  <c r="BN158" i="7"/>
  <c r="BM158" i="7"/>
  <c r="BL158" i="7"/>
  <c r="BK158" i="7"/>
  <c r="BJ158" i="7"/>
  <c r="BI158" i="7"/>
  <c r="BH158" i="7"/>
  <c r="BG158" i="7"/>
  <c r="BF158" i="7"/>
  <c r="BE158" i="7"/>
  <c r="BD158" i="7"/>
  <c r="BC158" i="7"/>
  <c r="BB158" i="7"/>
  <c r="BA158" i="7"/>
  <c r="AZ158" i="7"/>
  <c r="AY158" i="7"/>
  <c r="AX158" i="7"/>
  <c r="AW158" i="7"/>
  <c r="AV158" i="7"/>
  <c r="AU158" i="7"/>
  <c r="AT158" i="7"/>
  <c r="AS158" i="7"/>
  <c r="AR158" i="7"/>
  <c r="AQ158" i="7"/>
  <c r="AP158" i="7"/>
  <c r="AO158" i="7"/>
  <c r="AN158" i="7"/>
  <c r="AM158" i="7"/>
  <c r="AL158" i="7"/>
  <c r="AK158" i="7"/>
  <c r="AJ158" i="7"/>
  <c r="AI158" i="7"/>
  <c r="AH158" i="7"/>
  <c r="AG158" i="7"/>
  <c r="AF158" i="7"/>
  <c r="AE158" i="7"/>
  <c r="AD158" i="7"/>
  <c r="AC158" i="7"/>
  <c r="Z158" i="7"/>
  <c r="Y158" i="7"/>
  <c r="X158" i="7"/>
  <c r="W158" i="7"/>
  <c r="V158" i="7"/>
  <c r="U158" i="7"/>
  <c r="T158" i="7"/>
  <c r="S158" i="7"/>
  <c r="R158" i="7"/>
  <c r="Q158" i="7"/>
  <c r="P158" i="7"/>
  <c r="O158" i="7"/>
  <c r="M158" i="7"/>
  <c r="L158" i="7"/>
  <c r="I158" i="7"/>
  <c r="H158" i="7"/>
  <c r="BX157" i="7"/>
  <c r="BU157" i="7"/>
  <c r="BV157" i="7" s="1"/>
  <c r="BR157" i="7"/>
  <c r="BS157" i="7" s="1"/>
  <c r="BQ157" i="7"/>
  <c r="BP157" i="7"/>
  <c r="BO157" i="7"/>
  <c r="BN157" i="7"/>
  <c r="BM157" i="7"/>
  <c r="BL157" i="7"/>
  <c r="BK157" i="7"/>
  <c r="BJ157" i="7"/>
  <c r="BI157" i="7"/>
  <c r="BH157" i="7"/>
  <c r="BG157" i="7"/>
  <c r="BF157" i="7"/>
  <c r="BE157" i="7"/>
  <c r="BD157" i="7"/>
  <c r="BC157" i="7"/>
  <c r="BB157" i="7"/>
  <c r="BA157" i="7"/>
  <c r="AZ157" i="7"/>
  <c r="AY157" i="7"/>
  <c r="AX157" i="7"/>
  <c r="AW157" i="7"/>
  <c r="AV157" i="7"/>
  <c r="AU157" i="7"/>
  <c r="AT157" i="7"/>
  <c r="AS157" i="7"/>
  <c r="AR157" i="7"/>
  <c r="AQ157" i="7"/>
  <c r="AP157" i="7"/>
  <c r="AO157" i="7"/>
  <c r="AN157" i="7"/>
  <c r="AM157" i="7"/>
  <c r="AL157" i="7"/>
  <c r="AK157" i="7"/>
  <c r="AJ157" i="7"/>
  <c r="AI157" i="7"/>
  <c r="AH157" i="7"/>
  <c r="AG157" i="7"/>
  <c r="AF157" i="7"/>
  <c r="AE157" i="7"/>
  <c r="AD157" i="7"/>
  <c r="AC157" i="7"/>
  <c r="Z157" i="7"/>
  <c r="Y157" i="7"/>
  <c r="X157" i="7"/>
  <c r="W157" i="7"/>
  <c r="V157" i="7"/>
  <c r="U157" i="7"/>
  <c r="T157" i="7"/>
  <c r="S157" i="7"/>
  <c r="R157" i="7"/>
  <c r="Q157" i="7"/>
  <c r="P157" i="7"/>
  <c r="O157" i="7"/>
  <c r="M157" i="7"/>
  <c r="L157" i="7"/>
  <c r="I157" i="7"/>
  <c r="H157" i="7"/>
  <c r="BX156" i="7"/>
  <c r="BY156" i="7" s="1"/>
  <c r="BU156" i="7"/>
  <c r="BV156" i="7" s="1"/>
  <c r="BW156" i="7" s="1"/>
  <c r="BR156" i="7"/>
  <c r="BS156" i="7" s="1"/>
  <c r="BQ156" i="7"/>
  <c r="BP156" i="7"/>
  <c r="BO156" i="7"/>
  <c r="BN156" i="7"/>
  <c r="BM156" i="7"/>
  <c r="BL156" i="7"/>
  <c r="BK156" i="7"/>
  <c r="BJ156" i="7"/>
  <c r="BI156" i="7"/>
  <c r="BH156" i="7"/>
  <c r="BG156" i="7"/>
  <c r="BF156" i="7"/>
  <c r="BE156" i="7"/>
  <c r="BD156" i="7"/>
  <c r="BC156" i="7"/>
  <c r="BB156" i="7"/>
  <c r="BA156" i="7"/>
  <c r="AZ156" i="7"/>
  <c r="AY156" i="7"/>
  <c r="AX156" i="7"/>
  <c r="AW156" i="7"/>
  <c r="AV156" i="7"/>
  <c r="AU156" i="7"/>
  <c r="AT156" i="7"/>
  <c r="AS156" i="7"/>
  <c r="AR156" i="7"/>
  <c r="AQ156" i="7"/>
  <c r="AP156" i="7"/>
  <c r="AO156" i="7"/>
  <c r="AN156" i="7"/>
  <c r="AM156" i="7"/>
  <c r="AL156" i="7"/>
  <c r="AK156" i="7"/>
  <c r="AJ156" i="7"/>
  <c r="AI156" i="7"/>
  <c r="AH156" i="7"/>
  <c r="AG156" i="7"/>
  <c r="AF156" i="7"/>
  <c r="AE156" i="7"/>
  <c r="AD156" i="7"/>
  <c r="AC156" i="7"/>
  <c r="Z156" i="7"/>
  <c r="Y156" i="7"/>
  <c r="X156" i="7"/>
  <c r="W156" i="7"/>
  <c r="V156" i="7"/>
  <c r="U156" i="7"/>
  <c r="T156" i="7"/>
  <c r="S156" i="7"/>
  <c r="R156" i="7"/>
  <c r="Q156" i="7"/>
  <c r="P156" i="7"/>
  <c r="O156" i="7"/>
  <c r="M156" i="7"/>
  <c r="L156" i="7"/>
  <c r="I156" i="7"/>
  <c r="H156" i="7"/>
  <c r="BX155" i="7"/>
  <c r="BY155" i="7" s="1"/>
  <c r="BU155" i="7"/>
  <c r="BV155" i="7" s="1"/>
  <c r="BR155" i="7"/>
  <c r="BS155" i="7" s="1"/>
  <c r="BQ155" i="7"/>
  <c r="BP155" i="7"/>
  <c r="BO155" i="7"/>
  <c r="BN155" i="7"/>
  <c r="BM155" i="7"/>
  <c r="BL155" i="7"/>
  <c r="BK155" i="7"/>
  <c r="BJ155" i="7"/>
  <c r="BI155" i="7"/>
  <c r="BH155" i="7"/>
  <c r="BG155" i="7"/>
  <c r="BF155" i="7"/>
  <c r="BE155" i="7"/>
  <c r="BD155" i="7"/>
  <c r="BC155" i="7"/>
  <c r="BB155" i="7"/>
  <c r="BA155" i="7"/>
  <c r="AZ155" i="7"/>
  <c r="AY155" i="7"/>
  <c r="AX155" i="7"/>
  <c r="AW155" i="7"/>
  <c r="AV155" i="7"/>
  <c r="AU155" i="7"/>
  <c r="AT155" i="7"/>
  <c r="AS155" i="7"/>
  <c r="AR155" i="7"/>
  <c r="AQ155" i="7"/>
  <c r="AP155" i="7"/>
  <c r="AO155" i="7"/>
  <c r="AN155" i="7"/>
  <c r="AM155" i="7"/>
  <c r="AL155" i="7"/>
  <c r="AK155" i="7"/>
  <c r="AJ155" i="7"/>
  <c r="AI155" i="7"/>
  <c r="AH155" i="7"/>
  <c r="AG155" i="7"/>
  <c r="AF155" i="7"/>
  <c r="AE155" i="7"/>
  <c r="AD155" i="7"/>
  <c r="AC155" i="7"/>
  <c r="Z155" i="7"/>
  <c r="Y155" i="7"/>
  <c r="X155" i="7"/>
  <c r="W155" i="7"/>
  <c r="V155" i="7"/>
  <c r="U155" i="7"/>
  <c r="T155" i="7"/>
  <c r="S155" i="7"/>
  <c r="R155" i="7"/>
  <c r="Q155" i="7"/>
  <c r="P155" i="7"/>
  <c r="O155" i="7"/>
  <c r="M155" i="7"/>
  <c r="L155" i="7"/>
  <c r="I155" i="7"/>
  <c r="H155" i="7"/>
  <c r="BX154" i="7"/>
  <c r="BY154" i="7" s="1"/>
  <c r="BU154" i="7"/>
  <c r="BV154" i="7" s="1"/>
  <c r="BR154" i="7"/>
  <c r="BS154" i="7" s="1"/>
  <c r="BQ154" i="7"/>
  <c r="BP154" i="7"/>
  <c r="BO154" i="7"/>
  <c r="BN154" i="7"/>
  <c r="BM154" i="7"/>
  <c r="BL154" i="7"/>
  <c r="BK154" i="7"/>
  <c r="BJ154" i="7"/>
  <c r="BI154" i="7"/>
  <c r="BH154" i="7"/>
  <c r="BG154" i="7"/>
  <c r="BF154" i="7"/>
  <c r="BE154" i="7"/>
  <c r="BD154" i="7"/>
  <c r="BC154" i="7"/>
  <c r="BB154" i="7"/>
  <c r="BA154" i="7"/>
  <c r="AZ154" i="7"/>
  <c r="AY154" i="7"/>
  <c r="AX154" i="7"/>
  <c r="AW154" i="7"/>
  <c r="AV154" i="7"/>
  <c r="AU154" i="7"/>
  <c r="AT154" i="7"/>
  <c r="AS154" i="7"/>
  <c r="AR154" i="7"/>
  <c r="AQ154" i="7"/>
  <c r="AP154" i="7"/>
  <c r="AO154" i="7"/>
  <c r="AN154" i="7"/>
  <c r="AM154" i="7"/>
  <c r="AL154" i="7"/>
  <c r="AK154" i="7"/>
  <c r="AJ154" i="7"/>
  <c r="AI154" i="7"/>
  <c r="AH154" i="7"/>
  <c r="AG154" i="7"/>
  <c r="AF154" i="7"/>
  <c r="AE154" i="7"/>
  <c r="AD154" i="7"/>
  <c r="AC154" i="7"/>
  <c r="Z154" i="7"/>
  <c r="Y154" i="7"/>
  <c r="X154" i="7"/>
  <c r="W154" i="7"/>
  <c r="V154" i="7"/>
  <c r="U154" i="7"/>
  <c r="T154" i="7"/>
  <c r="S154" i="7"/>
  <c r="R154" i="7"/>
  <c r="Q154" i="7"/>
  <c r="P154" i="7"/>
  <c r="O154" i="7"/>
  <c r="M154" i="7"/>
  <c r="L154" i="7"/>
  <c r="I154" i="7"/>
  <c r="H154" i="7"/>
  <c r="BX153" i="7"/>
  <c r="BY153" i="7" s="1"/>
  <c r="BU153" i="7"/>
  <c r="BR153" i="7"/>
  <c r="BS153" i="7" s="1"/>
  <c r="BQ153" i="7"/>
  <c r="BP153" i="7"/>
  <c r="BO153" i="7"/>
  <c r="BN153" i="7"/>
  <c r="BM153" i="7"/>
  <c r="BL153" i="7"/>
  <c r="BK153" i="7"/>
  <c r="BJ153" i="7"/>
  <c r="BI153" i="7"/>
  <c r="BH153" i="7"/>
  <c r="BG153" i="7"/>
  <c r="BF153" i="7"/>
  <c r="BE153" i="7"/>
  <c r="BD153" i="7"/>
  <c r="BC153" i="7"/>
  <c r="BB153" i="7"/>
  <c r="BA153" i="7"/>
  <c r="AZ153" i="7"/>
  <c r="AY153" i="7"/>
  <c r="AX153" i="7"/>
  <c r="AW153" i="7"/>
  <c r="AV153" i="7"/>
  <c r="AU153" i="7"/>
  <c r="AT153" i="7"/>
  <c r="AS153" i="7"/>
  <c r="AR153" i="7"/>
  <c r="AQ153" i="7"/>
  <c r="AP153" i="7"/>
  <c r="AO153" i="7"/>
  <c r="AN153" i="7"/>
  <c r="AM153" i="7"/>
  <c r="AL153" i="7"/>
  <c r="AK153" i="7"/>
  <c r="AJ153" i="7"/>
  <c r="AI153" i="7"/>
  <c r="AH153" i="7"/>
  <c r="AG153" i="7"/>
  <c r="AF153" i="7"/>
  <c r="AE153" i="7"/>
  <c r="AD153" i="7"/>
  <c r="AC153" i="7"/>
  <c r="Z153" i="7"/>
  <c r="Y153" i="7"/>
  <c r="X153" i="7"/>
  <c r="W153" i="7"/>
  <c r="V153" i="7"/>
  <c r="U153" i="7"/>
  <c r="T153" i="7"/>
  <c r="S153" i="7"/>
  <c r="R153" i="7"/>
  <c r="Q153" i="7"/>
  <c r="P153" i="7"/>
  <c r="O153" i="7"/>
  <c r="M153" i="7"/>
  <c r="L153" i="7"/>
  <c r="I153" i="7"/>
  <c r="H153" i="7"/>
  <c r="BX152" i="7"/>
  <c r="BY152" i="7" s="1"/>
  <c r="BZ152" i="7" s="1"/>
  <c r="BU152" i="7"/>
  <c r="BR152" i="7"/>
  <c r="BS152" i="7" s="1"/>
  <c r="BQ152" i="7"/>
  <c r="BP152" i="7"/>
  <c r="BO152" i="7"/>
  <c r="BN152" i="7"/>
  <c r="BM152" i="7"/>
  <c r="BL152" i="7"/>
  <c r="BK152" i="7"/>
  <c r="BJ152" i="7"/>
  <c r="BI152" i="7"/>
  <c r="BH152" i="7"/>
  <c r="BG152" i="7"/>
  <c r="BF152" i="7"/>
  <c r="BE152" i="7"/>
  <c r="BD152" i="7"/>
  <c r="BC152" i="7"/>
  <c r="BB152" i="7"/>
  <c r="BA152" i="7"/>
  <c r="AZ152" i="7"/>
  <c r="AY152" i="7"/>
  <c r="AX152" i="7"/>
  <c r="AW152" i="7"/>
  <c r="AV152" i="7"/>
  <c r="AU152" i="7"/>
  <c r="AT152" i="7"/>
  <c r="AS152" i="7"/>
  <c r="AR152" i="7"/>
  <c r="AQ152" i="7"/>
  <c r="AP152" i="7"/>
  <c r="AO152" i="7"/>
  <c r="AN152" i="7"/>
  <c r="AM152" i="7"/>
  <c r="AL152" i="7"/>
  <c r="AK152" i="7"/>
  <c r="AJ152" i="7"/>
  <c r="AI152" i="7"/>
  <c r="AH152" i="7"/>
  <c r="AG152" i="7"/>
  <c r="AF152" i="7"/>
  <c r="AE152" i="7"/>
  <c r="AD152" i="7"/>
  <c r="AC152" i="7"/>
  <c r="Z152" i="7"/>
  <c r="Y152" i="7"/>
  <c r="X152" i="7"/>
  <c r="W152" i="7"/>
  <c r="V152" i="7"/>
  <c r="U152" i="7"/>
  <c r="T152" i="7"/>
  <c r="S152" i="7"/>
  <c r="R152" i="7"/>
  <c r="Q152" i="7"/>
  <c r="P152" i="7"/>
  <c r="O152" i="7"/>
  <c r="M152" i="7"/>
  <c r="L152" i="7"/>
  <c r="I152" i="7"/>
  <c r="H152" i="7"/>
  <c r="N152" i="7" s="1"/>
  <c r="BX151" i="7"/>
  <c r="BY151" i="7" s="1"/>
  <c r="BU151" i="7"/>
  <c r="BV151" i="7" s="1"/>
  <c r="BR151" i="7"/>
  <c r="BS151" i="7" s="1"/>
  <c r="BQ151" i="7"/>
  <c r="BP151" i="7"/>
  <c r="BO151" i="7"/>
  <c r="BN151" i="7"/>
  <c r="BM151" i="7"/>
  <c r="BL151" i="7"/>
  <c r="BK151" i="7"/>
  <c r="BJ151" i="7"/>
  <c r="BI151" i="7"/>
  <c r="BH151" i="7"/>
  <c r="BG151" i="7"/>
  <c r="BF151" i="7"/>
  <c r="BE151" i="7"/>
  <c r="BD151" i="7"/>
  <c r="BC151" i="7"/>
  <c r="BB151" i="7"/>
  <c r="BA151" i="7"/>
  <c r="AZ151" i="7"/>
  <c r="AY151" i="7"/>
  <c r="AX151" i="7"/>
  <c r="AW151" i="7"/>
  <c r="AV151" i="7"/>
  <c r="AU151" i="7"/>
  <c r="AT151" i="7"/>
  <c r="AS151" i="7"/>
  <c r="AR151" i="7"/>
  <c r="AQ151" i="7"/>
  <c r="AP151" i="7"/>
  <c r="AO151" i="7"/>
  <c r="AN151" i="7"/>
  <c r="AM151" i="7"/>
  <c r="AL151" i="7"/>
  <c r="AK151" i="7"/>
  <c r="AJ151" i="7"/>
  <c r="AI151" i="7"/>
  <c r="AH151" i="7"/>
  <c r="AG151" i="7"/>
  <c r="AF151" i="7"/>
  <c r="AE151" i="7"/>
  <c r="AD151" i="7"/>
  <c r="AC151" i="7"/>
  <c r="Z151" i="7"/>
  <c r="Y151" i="7"/>
  <c r="X151" i="7"/>
  <c r="W151" i="7"/>
  <c r="V151" i="7"/>
  <c r="U151" i="7"/>
  <c r="T151" i="7"/>
  <c r="S151" i="7"/>
  <c r="R151" i="7"/>
  <c r="Q151" i="7"/>
  <c r="P151" i="7"/>
  <c r="O151" i="7"/>
  <c r="M151" i="7"/>
  <c r="L151" i="7"/>
  <c r="I151" i="7"/>
  <c r="H151" i="7"/>
  <c r="BX150" i="7"/>
  <c r="BU150" i="7"/>
  <c r="BV150" i="7" s="1"/>
  <c r="BR150" i="7"/>
  <c r="BS150" i="7" s="1"/>
  <c r="BQ150" i="7"/>
  <c r="BP150" i="7"/>
  <c r="BO150" i="7"/>
  <c r="BN150" i="7"/>
  <c r="BM150" i="7"/>
  <c r="BL150" i="7"/>
  <c r="BK150" i="7"/>
  <c r="BJ150" i="7"/>
  <c r="BI150" i="7"/>
  <c r="BH150" i="7"/>
  <c r="BG150" i="7"/>
  <c r="BF150" i="7"/>
  <c r="BE150" i="7"/>
  <c r="BD150" i="7"/>
  <c r="BC150" i="7"/>
  <c r="BB150" i="7"/>
  <c r="BA150" i="7"/>
  <c r="AZ150" i="7"/>
  <c r="AY150" i="7"/>
  <c r="AX150" i="7"/>
  <c r="AW150" i="7"/>
  <c r="AV150" i="7"/>
  <c r="AU150" i="7"/>
  <c r="AT150" i="7"/>
  <c r="AS150" i="7"/>
  <c r="AR150" i="7"/>
  <c r="AQ150" i="7"/>
  <c r="AP150" i="7"/>
  <c r="AO150" i="7"/>
  <c r="AN150" i="7"/>
  <c r="AM150" i="7"/>
  <c r="AL150" i="7"/>
  <c r="AK150" i="7"/>
  <c r="AJ150" i="7"/>
  <c r="AI150" i="7"/>
  <c r="AH150" i="7"/>
  <c r="AG150" i="7"/>
  <c r="AF150" i="7"/>
  <c r="AE150" i="7"/>
  <c r="AD150" i="7"/>
  <c r="AC150" i="7"/>
  <c r="Z150" i="7"/>
  <c r="Y150" i="7"/>
  <c r="X150" i="7"/>
  <c r="W150" i="7"/>
  <c r="V150" i="7"/>
  <c r="U150" i="7"/>
  <c r="T150" i="7"/>
  <c r="S150" i="7"/>
  <c r="R150" i="7"/>
  <c r="Q150" i="7"/>
  <c r="P150" i="7"/>
  <c r="O150" i="7"/>
  <c r="M150" i="7"/>
  <c r="L150" i="7"/>
  <c r="I150" i="7"/>
  <c r="H150" i="7"/>
  <c r="N150" i="7" s="1"/>
  <c r="BX149" i="7"/>
  <c r="BY149" i="7" s="1"/>
  <c r="BU149" i="7"/>
  <c r="BV149" i="7" s="1"/>
  <c r="BR149" i="7"/>
  <c r="BQ149" i="7"/>
  <c r="BP149" i="7"/>
  <c r="BO149" i="7"/>
  <c r="BN149" i="7"/>
  <c r="BM149" i="7"/>
  <c r="BL149" i="7"/>
  <c r="BK149" i="7"/>
  <c r="BJ149" i="7"/>
  <c r="BI149" i="7"/>
  <c r="BH149" i="7"/>
  <c r="BG149" i="7"/>
  <c r="BF149" i="7"/>
  <c r="BE149" i="7"/>
  <c r="BD149" i="7"/>
  <c r="BC149" i="7"/>
  <c r="BB149" i="7"/>
  <c r="BA149" i="7"/>
  <c r="AZ149" i="7"/>
  <c r="AY149" i="7"/>
  <c r="AX149" i="7"/>
  <c r="AW149" i="7"/>
  <c r="AV149" i="7"/>
  <c r="AU149" i="7"/>
  <c r="AT149" i="7"/>
  <c r="AS149" i="7"/>
  <c r="AR149" i="7"/>
  <c r="AQ149" i="7"/>
  <c r="AP149" i="7"/>
  <c r="AO149" i="7"/>
  <c r="AN149" i="7"/>
  <c r="AM149" i="7"/>
  <c r="AL149" i="7"/>
  <c r="AK149" i="7"/>
  <c r="AJ149" i="7"/>
  <c r="AI149" i="7"/>
  <c r="AH149" i="7"/>
  <c r="AG149" i="7"/>
  <c r="AF149" i="7"/>
  <c r="AE149" i="7"/>
  <c r="AD149" i="7"/>
  <c r="AC149" i="7"/>
  <c r="Z149" i="7"/>
  <c r="Y149" i="7"/>
  <c r="X149" i="7"/>
  <c r="W149" i="7"/>
  <c r="V149" i="7"/>
  <c r="U149" i="7"/>
  <c r="T149" i="7"/>
  <c r="S149" i="7"/>
  <c r="R149" i="7"/>
  <c r="Q149" i="7"/>
  <c r="P149" i="7"/>
  <c r="O149" i="7"/>
  <c r="M149" i="7"/>
  <c r="L149" i="7"/>
  <c r="I149" i="7"/>
  <c r="H149" i="7"/>
  <c r="BX148" i="7"/>
  <c r="BY148" i="7" s="1"/>
  <c r="BU148" i="7"/>
  <c r="BV148" i="7" s="1"/>
  <c r="BR148" i="7"/>
  <c r="BS148" i="7" s="1"/>
  <c r="BQ148" i="7"/>
  <c r="BP148" i="7"/>
  <c r="BO148" i="7"/>
  <c r="BN148" i="7"/>
  <c r="BM148" i="7"/>
  <c r="BL148" i="7"/>
  <c r="BK148" i="7"/>
  <c r="BJ148" i="7"/>
  <c r="BI148" i="7"/>
  <c r="BH148" i="7"/>
  <c r="BG148" i="7"/>
  <c r="BF148" i="7"/>
  <c r="BE148" i="7"/>
  <c r="BD148" i="7"/>
  <c r="BC148" i="7"/>
  <c r="BB148" i="7"/>
  <c r="BA148" i="7"/>
  <c r="AZ148" i="7"/>
  <c r="AY148" i="7"/>
  <c r="AX148" i="7"/>
  <c r="AW148" i="7"/>
  <c r="AV148" i="7"/>
  <c r="AU148" i="7"/>
  <c r="AT148" i="7"/>
  <c r="AS148" i="7"/>
  <c r="AR148" i="7"/>
  <c r="AQ148" i="7"/>
  <c r="AP148" i="7"/>
  <c r="AO148" i="7"/>
  <c r="AN148" i="7"/>
  <c r="AM148" i="7"/>
  <c r="AL148" i="7"/>
  <c r="AK148" i="7"/>
  <c r="AJ148" i="7"/>
  <c r="AI148" i="7"/>
  <c r="AH148" i="7"/>
  <c r="AG148" i="7"/>
  <c r="AF148" i="7"/>
  <c r="AE148" i="7"/>
  <c r="AD148" i="7"/>
  <c r="AC148" i="7"/>
  <c r="Z148" i="7"/>
  <c r="Y148" i="7"/>
  <c r="X148" i="7"/>
  <c r="W148" i="7"/>
  <c r="V148" i="7"/>
  <c r="U148" i="7"/>
  <c r="T148" i="7"/>
  <c r="S148" i="7"/>
  <c r="R148" i="7"/>
  <c r="Q148" i="7"/>
  <c r="P148" i="7"/>
  <c r="O148" i="7"/>
  <c r="M148" i="7"/>
  <c r="L148" i="7"/>
  <c r="I148" i="7"/>
  <c r="H148" i="7"/>
  <c r="BX147" i="7"/>
  <c r="BY147" i="7" s="1"/>
  <c r="BU147" i="7"/>
  <c r="BV147" i="7" s="1"/>
  <c r="BR147" i="7"/>
  <c r="BS147" i="7" s="1"/>
  <c r="BQ147" i="7"/>
  <c r="BP147" i="7"/>
  <c r="BO147" i="7"/>
  <c r="BN147" i="7"/>
  <c r="BM147" i="7"/>
  <c r="BL147" i="7"/>
  <c r="BK147" i="7"/>
  <c r="BJ147" i="7"/>
  <c r="BI147" i="7"/>
  <c r="BH147" i="7"/>
  <c r="BG147" i="7"/>
  <c r="BF147" i="7"/>
  <c r="BE147" i="7"/>
  <c r="BD147" i="7"/>
  <c r="BC147" i="7"/>
  <c r="BB147" i="7"/>
  <c r="BA147" i="7"/>
  <c r="AZ147" i="7"/>
  <c r="AY147" i="7"/>
  <c r="AX147" i="7"/>
  <c r="AW147" i="7"/>
  <c r="AV147" i="7"/>
  <c r="AU147" i="7"/>
  <c r="AT147" i="7"/>
  <c r="AS147" i="7"/>
  <c r="AR147" i="7"/>
  <c r="AQ147" i="7"/>
  <c r="AP147" i="7"/>
  <c r="AO147" i="7"/>
  <c r="AN147" i="7"/>
  <c r="AM147" i="7"/>
  <c r="AL147" i="7"/>
  <c r="AK147" i="7"/>
  <c r="AJ147" i="7"/>
  <c r="AI147" i="7"/>
  <c r="AH147" i="7"/>
  <c r="AG147" i="7"/>
  <c r="AF147" i="7"/>
  <c r="AE147" i="7"/>
  <c r="AD147" i="7"/>
  <c r="AC147" i="7"/>
  <c r="Z147" i="7"/>
  <c r="Y147" i="7"/>
  <c r="X147" i="7"/>
  <c r="W147" i="7"/>
  <c r="V147" i="7"/>
  <c r="U147" i="7"/>
  <c r="T147" i="7"/>
  <c r="S147" i="7"/>
  <c r="R147" i="7"/>
  <c r="Q147" i="7"/>
  <c r="P147" i="7"/>
  <c r="O147" i="7"/>
  <c r="M147" i="7"/>
  <c r="L147" i="7"/>
  <c r="I147" i="7"/>
  <c r="H147" i="7"/>
  <c r="K147" i="7" s="1"/>
  <c r="BX146" i="7"/>
  <c r="BU146" i="7"/>
  <c r="BV146" i="7" s="1"/>
  <c r="BR146" i="7"/>
  <c r="BS146" i="7" s="1"/>
  <c r="BQ146" i="7"/>
  <c r="BP146" i="7"/>
  <c r="BO146" i="7"/>
  <c r="BN146" i="7"/>
  <c r="BM146" i="7"/>
  <c r="BL146" i="7"/>
  <c r="BK146" i="7"/>
  <c r="BJ146" i="7"/>
  <c r="BI146" i="7"/>
  <c r="BH146" i="7"/>
  <c r="BG146" i="7"/>
  <c r="BF146" i="7"/>
  <c r="BE146" i="7"/>
  <c r="BD146" i="7"/>
  <c r="BC146" i="7"/>
  <c r="BB146" i="7"/>
  <c r="BA146" i="7"/>
  <c r="AZ146" i="7"/>
  <c r="AY146" i="7"/>
  <c r="AX146" i="7"/>
  <c r="AW146" i="7"/>
  <c r="AV146" i="7"/>
  <c r="AU146" i="7"/>
  <c r="AT146" i="7"/>
  <c r="AS146" i="7"/>
  <c r="AR146" i="7"/>
  <c r="AQ146" i="7"/>
  <c r="AP146" i="7"/>
  <c r="AO146" i="7"/>
  <c r="AN146" i="7"/>
  <c r="AM146" i="7"/>
  <c r="AL146" i="7"/>
  <c r="AK146" i="7"/>
  <c r="AJ146" i="7"/>
  <c r="AI146" i="7"/>
  <c r="AH146" i="7"/>
  <c r="AG146" i="7"/>
  <c r="AF146" i="7"/>
  <c r="AE146" i="7"/>
  <c r="AD146" i="7"/>
  <c r="AC146" i="7"/>
  <c r="Z146" i="7"/>
  <c r="Y146" i="7"/>
  <c r="X146" i="7"/>
  <c r="W146" i="7"/>
  <c r="V146" i="7"/>
  <c r="U146" i="7"/>
  <c r="T146" i="7"/>
  <c r="S146" i="7"/>
  <c r="R146" i="7"/>
  <c r="Q146" i="7"/>
  <c r="P146" i="7"/>
  <c r="O146" i="7"/>
  <c r="M146" i="7"/>
  <c r="L146" i="7"/>
  <c r="I146" i="7"/>
  <c r="H146" i="7"/>
  <c r="BX145" i="7"/>
  <c r="BU145" i="7"/>
  <c r="BV145" i="7" s="1"/>
  <c r="BR145" i="7"/>
  <c r="BS145" i="7" s="1"/>
  <c r="BQ145" i="7"/>
  <c r="BP145" i="7"/>
  <c r="BO145" i="7"/>
  <c r="BN145" i="7"/>
  <c r="BM145" i="7"/>
  <c r="BL145" i="7"/>
  <c r="BK145" i="7"/>
  <c r="BJ145" i="7"/>
  <c r="BI145" i="7"/>
  <c r="BH145" i="7"/>
  <c r="BG145" i="7"/>
  <c r="BF145" i="7"/>
  <c r="BE145" i="7"/>
  <c r="BD145" i="7"/>
  <c r="BC145" i="7"/>
  <c r="BB145" i="7"/>
  <c r="BA145" i="7"/>
  <c r="AZ145" i="7"/>
  <c r="AY145" i="7"/>
  <c r="AX145" i="7"/>
  <c r="AW145" i="7"/>
  <c r="AV145" i="7"/>
  <c r="AU145" i="7"/>
  <c r="AT145" i="7"/>
  <c r="AS145" i="7"/>
  <c r="AR145" i="7"/>
  <c r="AQ145" i="7"/>
  <c r="AP145" i="7"/>
  <c r="AO145" i="7"/>
  <c r="AN145" i="7"/>
  <c r="AM145" i="7"/>
  <c r="AL145" i="7"/>
  <c r="AK145" i="7"/>
  <c r="AJ145" i="7"/>
  <c r="AI145" i="7"/>
  <c r="AH145" i="7"/>
  <c r="AG145" i="7"/>
  <c r="AF145" i="7"/>
  <c r="AE145" i="7"/>
  <c r="AD145" i="7"/>
  <c r="AC145" i="7"/>
  <c r="Z145" i="7"/>
  <c r="Y145" i="7"/>
  <c r="X145" i="7"/>
  <c r="W145" i="7"/>
  <c r="V145" i="7"/>
  <c r="U145" i="7"/>
  <c r="T145" i="7"/>
  <c r="S145" i="7"/>
  <c r="R145" i="7"/>
  <c r="Q145" i="7"/>
  <c r="P145" i="7"/>
  <c r="O145" i="7"/>
  <c r="M145" i="7"/>
  <c r="L145" i="7"/>
  <c r="I145" i="7"/>
  <c r="H145" i="7"/>
  <c r="K145" i="7" s="1"/>
  <c r="BX144" i="7"/>
  <c r="BY144" i="7" s="1"/>
  <c r="BU144" i="7"/>
  <c r="BV144" i="7" s="1"/>
  <c r="BR144" i="7"/>
  <c r="BS144" i="7" s="1"/>
  <c r="BQ144" i="7"/>
  <c r="BP144" i="7"/>
  <c r="BO144" i="7"/>
  <c r="BN144" i="7"/>
  <c r="BM144" i="7"/>
  <c r="BL144" i="7"/>
  <c r="BK144" i="7"/>
  <c r="BJ144" i="7"/>
  <c r="BI144" i="7"/>
  <c r="BH144" i="7"/>
  <c r="BG144" i="7"/>
  <c r="BF144" i="7"/>
  <c r="BE144" i="7"/>
  <c r="BD144" i="7"/>
  <c r="BC144" i="7"/>
  <c r="BB144" i="7"/>
  <c r="BA144" i="7"/>
  <c r="AZ144" i="7"/>
  <c r="AY144" i="7"/>
  <c r="AX144" i="7"/>
  <c r="AW144" i="7"/>
  <c r="AV144" i="7"/>
  <c r="AU144" i="7"/>
  <c r="AT144" i="7"/>
  <c r="AS144" i="7"/>
  <c r="AR144" i="7"/>
  <c r="AQ144" i="7"/>
  <c r="AP144" i="7"/>
  <c r="AO144" i="7"/>
  <c r="AN144" i="7"/>
  <c r="AM144" i="7"/>
  <c r="AL144" i="7"/>
  <c r="AK144" i="7"/>
  <c r="AJ144" i="7"/>
  <c r="AI144" i="7"/>
  <c r="AH144" i="7"/>
  <c r="AG144" i="7"/>
  <c r="AF144" i="7"/>
  <c r="AE144" i="7"/>
  <c r="AD144" i="7"/>
  <c r="AC144" i="7"/>
  <c r="Z144" i="7"/>
  <c r="Y144" i="7"/>
  <c r="X144" i="7"/>
  <c r="W144" i="7"/>
  <c r="V144" i="7"/>
  <c r="U144" i="7"/>
  <c r="T144" i="7"/>
  <c r="S144" i="7"/>
  <c r="R144" i="7"/>
  <c r="Q144" i="7"/>
  <c r="P144" i="7"/>
  <c r="O144" i="7"/>
  <c r="M144" i="7"/>
  <c r="L144" i="7"/>
  <c r="I144" i="7"/>
  <c r="H144" i="7"/>
  <c r="BX143" i="7"/>
  <c r="BY143" i="7" s="1"/>
  <c r="BU143" i="7"/>
  <c r="BV143" i="7" s="1"/>
  <c r="BR143" i="7"/>
  <c r="BS143" i="7" s="1"/>
  <c r="BQ143" i="7"/>
  <c r="BP143" i="7"/>
  <c r="BO143" i="7"/>
  <c r="BN143" i="7"/>
  <c r="BM143" i="7"/>
  <c r="BL143" i="7"/>
  <c r="BK143" i="7"/>
  <c r="BJ143" i="7"/>
  <c r="BI143" i="7"/>
  <c r="BH143" i="7"/>
  <c r="BG143" i="7"/>
  <c r="BF143" i="7"/>
  <c r="BE143" i="7"/>
  <c r="BD143" i="7"/>
  <c r="BC143" i="7"/>
  <c r="BB143" i="7"/>
  <c r="BA143" i="7"/>
  <c r="AZ143" i="7"/>
  <c r="AY143" i="7"/>
  <c r="AX143" i="7"/>
  <c r="AW143" i="7"/>
  <c r="AV143" i="7"/>
  <c r="AU143" i="7"/>
  <c r="AT143" i="7"/>
  <c r="AS143" i="7"/>
  <c r="AR143" i="7"/>
  <c r="AQ143" i="7"/>
  <c r="AP143" i="7"/>
  <c r="AO143" i="7"/>
  <c r="AN143" i="7"/>
  <c r="AM143" i="7"/>
  <c r="AL143" i="7"/>
  <c r="AK143" i="7"/>
  <c r="AJ143" i="7"/>
  <c r="AI143" i="7"/>
  <c r="AH143" i="7"/>
  <c r="AG143" i="7"/>
  <c r="AF143" i="7"/>
  <c r="AE143" i="7"/>
  <c r="AD143" i="7"/>
  <c r="AC143" i="7"/>
  <c r="Z143" i="7"/>
  <c r="Y143" i="7"/>
  <c r="X143" i="7"/>
  <c r="W143" i="7"/>
  <c r="V143" i="7"/>
  <c r="U143" i="7"/>
  <c r="T143" i="7"/>
  <c r="S143" i="7"/>
  <c r="R143" i="7"/>
  <c r="Q143" i="7"/>
  <c r="P143" i="7"/>
  <c r="O143" i="7"/>
  <c r="M143" i="7"/>
  <c r="L143" i="7"/>
  <c r="I143" i="7"/>
  <c r="H143" i="7"/>
  <c r="BX142" i="7"/>
  <c r="BU142" i="7"/>
  <c r="BV142" i="7" s="1"/>
  <c r="BR142" i="7"/>
  <c r="BS142" i="7" s="1"/>
  <c r="BQ142" i="7"/>
  <c r="BP142" i="7"/>
  <c r="BO142" i="7"/>
  <c r="BN142" i="7"/>
  <c r="BM142" i="7"/>
  <c r="BL142" i="7"/>
  <c r="BK142" i="7"/>
  <c r="BJ142" i="7"/>
  <c r="BI142" i="7"/>
  <c r="BH142" i="7"/>
  <c r="BG142" i="7"/>
  <c r="BF142" i="7"/>
  <c r="BE142" i="7"/>
  <c r="BD142" i="7"/>
  <c r="BC142" i="7"/>
  <c r="BB142" i="7"/>
  <c r="BA142" i="7"/>
  <c r="AZ142" i="7"/>
  <c r="AY142" i="7"/>
  <c r="AX142" i="7"/>
  <c r="AW142" i="7"/>
  <c r="AV142" i="7"/>
  <c r="AU142" i="7"/>
  <c r="AT142" i="7"/>
  <c r="AS142" i="7"/>
  <c r="AR142" i="7"/>
  <c r="AQ142" i="7"/>
  <c r="AP142" i="7"/>
  <c r="AO142" i="7"/>
  <c r="AN142" i="7"/>
  <c r="AM142" i="7"/>
  <c r="AL142" i="7"/>
  <c r="AK142" i="7"/>
  <c r="AJ142" i="7"/>
  <c r="AI142" i="7"/>
  <c r="AH142" i="7"/>
  <c r="AG142" i="7"/>
  <c r="AF142" i="7"/>
  <c r="AE142" i="7"/>
  <c r="AD142" i="7"/>
  <c r="AC142" i="7"/>
  <c r="Z142" i="7"/>
  <c r="Y142" i="7"/>
  <c r="X142" i="7"/>
  <c r="W142" i="7"/>
  <c r="V142" i="7"/>
  <c r="U142" i="7"/>
  <c r="T142" i="7"/>
  <c r="S142" i="7"/>
  <c r="R142" i="7"/>
  <c r="Q142" i="7"/>
  <c r="P142" i="7"/>
  <c r="O142" i="7"/>
  <c r="M142" i="7"/>
  <c r="L142" i="7"/>
  <c r="I142" i="7"/>
  <c r="H142" i="7"/>
  <c r="BX141" i="7"/>
  <c r="BY141" i="7" s="1"/>
  <c r="BU141" i="7"/>
  <c r="BV141" i="7" s="1"/>
  <c r="BR141" i="7"/>
  <c r="BS141" i="7" s="1"/>
  <c r="BQ141" i="7"/>
  <c r="BP141" i="7"/>
  <c r="BO141" i="7"/>
  <c r="BN141" i="7"/>
  <c r="BM141" i="7"/>
  <c r="BL141" i="7"/>
  <c r="BK141" i="7"/>
  <c r="BJ141" i="7"/>
  <c r="BI141" i="7"/>
  <c r="BH141" i="7"/>
  <c r="BG141" i="7"/>
  <c r="BF141" i="7"/>
  <c r="BE141" i="7"/>
  <c r="BD141" i="7"/>
  <c r="BC141" i="7"/>
  <c r="BB141" i="7"/>
  <c r="BA141" i="7"/>
  <c r="AZ141" i="7"/>
  <c r="AY141" i="7"/>
  <c r="AX141" i="7"/>
  <c r="AW141" i="7"/>
  <c r="AV141" i="7"/>
  <c r="AU141" i="7"/>
  <c r="AT141" i="7"/>
  <c r="AS141" i="7"/>
  <c r="AR141" i="7"/>
  <c r="AQ141" i="7"/>
  <c r="AP141" i="7"/>
  <c r="AO141" i="7"/>
  <c r="AN141" i="7"/>
  <c r="AM141" i="7"/>
  <c r="AL141" i="7"/>
  <c r="AK141" i="7"/>
  <c r="AJ141" i="7"/>
  <c r="AI141" i="7"/>
  <c r="AH141" i="7"/>
  <c r="AG141" i="7"/>
  <c r="AF141" i="7"/>
  <c r="AE141" i="7"/>
  <c r="AD141" i="7"/>
  <c r="AC141" i="7"/>
  <c r="Z141" i="7"/>
  <c r="Y141" i="7"/>
  <c r="X141" i="7"/>
  <c r="W141" i="7"/>
  <c r="V141" i="7"/>
  <c r="U141" i="7"/>
  <c r="T141" i="7"/>
  <c r="S141" i="7"/>
  <c r="R141" i="7"/>
  <c r="Q141" i="7"/>
  <c r="P141" i="7"/>
  <c r="O141" i="7"/>
  <c r="M141" i="7"/>
  <c r="L141" i="7"/>
  <c r="I141" i="7"/>
  <c r="H141" i="7"/>
  <c r="BX140" i="7"/>
  <c r="BU140" i="7"/>
  <c r="BV140" i="7" s="1"/>
  <c r="BR140" i="7"/>
  <c r="BS140" i="7" s="1"/>
  <c r="BQ140" i="7"/>
  <c r="BP140" i="7"/>
  <c r="BO140" i="7"/>
  <c r="BN140" i="7"/>
  <c r="BM140" i="7"/>
  <c r="BL140" i="7"/>
  <c r="BK140" i="7"/>
  <c r="BJ140" i="7"/>
  <c r="BI140" i="7"/>
  <c r="BH140" i="7"/>
  <c r="BG140" i="7"/>
  <c r="BF140" i="7"/>
  <c r="BE140" i="7"/>
  <c r="BD140" i="7"/>
  <c r="BC140" i="7"/>
  <c r="BB140" i="7"/>
  <c r="BA140" i="7"/>
  <c r="AZ140" i="7"/>
  <c r="AY140" i="7"/>
  <c r="AX140" i="7"/>
  <c r="AW140" i="7"/>
  <c r="AV140" i="7"/>
  <c r="AU140" i="7"/>
  <c r="AT140" i="7"/>
  <c r="AS140" i="7"/>
  <c r="AR140" i="7"/>
  <c r="AQ140" i="7"/>
  <c r="AP140" i="7"/>
  <c r="AO140" i="7"/>
  <c r="AN140" i="7"/>
  <c r="AM140" i="7"/>
  <c r="AL140" i="7"/>
  <c r="AK140" i="7"/>
  <c r="AJ140" i="7"/>
  <c r="AI140" i="7"/>
  <c r="AH140" i="7"/>
  <c r="AG140" i="7"/>
  <c r="AF140" i="7"/>
  <c r="AE140" i="7"/>
  <c r="AD140" i="7"/>
  <c r="AC140" i="7"/>
  <c r="Z140" i="7"/>
  <c r="Y140" i="7"/>
  <c r="X140" i="7"/>
  <c r="W140" i="7"/>
  <c r="V140" i="7"/>
  <c r="U140" i="7"/>
  <c r="T140" i="7"/>
  <c r="S140" i="7"/>
  <c r="R140" i="7"/>
  <c r="Q140" i="7"/>
  <c r="P140" i="7"/>
  <c r="O140" i="7"/>
  <c r="M140" i="7"/>
  <c r="L140" i="7"/>
  <c r="I140" i="7"/>
  <c r="H140" i="7"/>
  <c r="BX139" i="7"/>
  <c r="BU139" i="7"/>
  <c r="BV139" i="7" s="1"/>
  <c r="BR139" i="7"/>
  <c r="BS139" i="7" s="1"/>
  <c r="BQ139" i="7"/>
  <c r="BP139" i="7"/>
  <c r="BO139" i="7"/>
  <c r="BN139" i="7"/>
  <c r="BM139" i="7"/>
  <c r="BL139" i="7"/>
  <c r="BK139" i="7"/>
  <c r="BJ139" i="7"/>
  <c r="BI139" i="7"/>
  <c r="BH139" i="7"/>
  <c r="BG139" i="7"/>
  <c r="BF139" i="7"/>
  <c r="BE139" i="7"/>
  <c r="BD139" i="7"/>
  <c r="BC139" i="7"/>
  <c r="BB139" i="7"/>
  <c r="BA139" i="7"/>
  <c r="AZ139" i="7"/>
  <c r="AY139" i="7"/>
  <c r="AX139" i="7"/>
  <c r="AW139" i="7"/>
  <c r="AV139" i="7"/>
  <c r="AU139" i="7"/>
  <c r="AT139" i="7"/>
  <c r="AS139" i="7"/>
  <c r="AR139" i="7"/>
  <c r="AQ139" i="7"/>
  <c r="AP139" i="7"/>
  <c r="AO139" i="7"/>
  <c r="AN139" i="7"/>
  <c r="AM139" i="7"/>
  <c r="AL139" i="7"/>
  <c r="AK139" i="7"/>
  <c r="AJ139" i="7"/>
  <c r="AI139" i="7"/>
  <c r="AH139" i="7"/>
  <c r="AG139" i="7"/>
  <c r="AF139" i="7"/>
  <c r="AE139" i="7"/>
  <c r="AD139" i="7"/>
  <c r="AC139" i="7"/>
  <c r="Z139" i="7"/>
  <c r="Y139" i="7"/>
  <c r="X139" i="7"/>
  <c r="W139" i="7"/>
  <c r="V139" i="7"/>
  <c r="U139" i="7"/>
  <c r="T139" i="7"/>
  <c r="S139" i="7"/>
  <c r="R139" i="7"/>
  <c r="Q139" i="7"/>
  <c r="P139" i="7"/>
  <c r="O139" i="7"/>
  <c r="M139" i="7"/>
  <c r="L139" i="7"/>
  <c r="I139" i="7"/>
  <c r="H139" i="7"/>
  <c r="BX138" i="7"/>
  <c r="BY138" i="7" s="1"/>
  <c r="BU138" i="7"/>
  <c r="BV138" i="7" s="1"/>
  <c r="BR138" i="7"/>
  <c r="BS138" i="7" s="1"/>
  <c r="BQ138" i="7"/>
  <c r="BP138" i="7"/>
  <c r="BO138" i="7"/>
  <c r="BN138" i="7"/>
  <c r="BM138" i="7"/>
  <c r="BL138" i="7"/>
  <c r="BK138" i="7"/>
  <c r="BJ138" i="7"/>
  <c r="BI138" i="7"/>
  <c r="BH138" i="7"/>
  <c r="BG138" i="7"/>
  <c r="BF138" i="7"/>
  <c r="BE138" i="7"/>
  <c r="BD138" i="7"/>
  <c r="BC138" i="7"/>
  <c r="BB138" i="7"/>
  <c r="BA138" i="7"/>
  <c r="AZ138" i="7"/>
  <c r="AY138" i="7"/>
  <c r="AX138" i="7"/>
  <c r="AW138" i="7"/>
  <c r="AV138" i="7"/>
  <c r="AU138" i="7"/>
  <c r="AT138" i="7"/>
  <c r="AS138" i="7"/>
  <c r="AR138" i="7"/>
  <c r="AQ138" i="7"/>
  <c r="AP138" i="7"/>
  <c r="AO138" i="7"/>
  <c r="AN138" i="7"/>
  <c r="AM138" i="7"/>
  <c r="AL138" i="7"/>
  <c r="AK138" i="7"/>
  <c r="AJ138" i="7"/>
  <c r="AI138" i="7"/>
  <c r="AH138" i="7"/>
  <c r="AG138" i="7"/>
  <c r="AF138" i="7"/>
  <c r="AE138" i="7"/>
  <c r="AD138" i="7"/>
  <c r="AC138" i="7"/>
  <c r="Z138" i="7"/>
  <c r="Y138" i="7"/>
  <c r="X138" i="7"/>
  <c r="W138" i="7"/>
  <c r="V138" i="7"/>
  <c r="U138" i="7"/>
  <c r="T138" i="7"/>
  <c r="S138" i="7"/>
  <c r="R138" i="7"/>
  <c r="Q138" i="7"/>
  <c r="P138" i="7"/>
  <c r="O138" i="7"/>
  <c r="M138" i="7"/>
  <c r="L138" i="7"/>
  <c r="I138" i="7"/>
  <c r="H138" i="7"/>
  <c r="BX137" i="7"/>
  <c r="BY137" i="7" s="1"/>
  <c r="BZ137" i="7" s="1"/>
  <c r="BU137" i="7"/>
  <c r="BV137" i="7" s="1"/>
  <c r="BR137" i="7"/>
  <c r="BS137" i="7" s="1"/>
  <c r="BQ137" i="7"/>
  <c r="BP137" i="7"/>
  <c r="BO137" i="7"/>
  <c r="BN137" i="7"/>
  <c r="BM137" i="7"/>
  <c r="BL137" i="7"/>
  <c r="BK137" i="7"/>
  <c r="BJ137" i="7"/>
  <c r="BI137" i="7"/>
  <c r="BH137" i="7"/>
  <c r="BG137" i="7"/>
  <c r="BF137" i="7"/>
  <c r="BE137" i="7"/>
  <c r="BD137" i="7"/>
  <c r="BC137" i="7"/>
  <c r="BB137" i="7"/>
  <c r="BA137" i="7"/>
  <c r="AZ137" i="7"/>
  <c r="AY137" i="7"/>
  <c r="AX137" i="7"/>
  <c r="AW137" i="7"/>
  <c r="AV137" i="7"/>
  <c r="AU137" i="7"/>
  <c r="AT137" i="7"/>
  <c r="AS137" i="7"/>
  <c r="AR137" i="7"/>
  <c r="AQ137" i="7"/>
  <c r="AP137" i="7"/>
  <c r="AO137" i="7"/>
  <c r="AN137" i="7"/>
  <c r="AM137" i="7"/>
  <c r="AL137" i="7"/>
  <c r="AK137" i="7"/>
  <c r="AJ137" i="7"/>
  <c r="AI137" i="7"/>
  <c r="AH137" i="7"/>
  <c r="AG137" i="7"/>
  <c r="AF137" i="7"/>
  <c r="AE137" i="7"/>
  <c r="AD137" i="7"/>
  <c r="AC137" i="7"/>
  <c r="Z137" i="7"/>
  <c r="Y137" i="7"/>
  <c r="X137" i="7"/>
  <c r="W137" i="7"/>
  <c r="V137" i="7"/>
  <c r="U137" i="7"/>
  <c r="T137" i="7"/>
  <c r="S137" i="7"/>
  <c r="R137" i="7"/>
  <c r="Q137" i="7"/>
  <c r="P137" i="7"/>
  <c r="O137" i="7"/>
  <c r="M137" i="7"/>
  <c r="L137" i="7"/>
  <c r="I137" i="7"/>
  <c r="H137" i="7"/>
  <c r="BX136" i="7"/>
  <c r="BU136" i="7"/>
  <c r="BV136" i="7" s="1"/>
  <c r="BR136" i="7"/>
  <c r="BS136" i="7" s="1"/>
  <c r="BQ136" i="7"/>
  <c r="BP136" i="7"/>
  <c r="BO136" i="7"/>
  <c r="BN136" i="7"/>
  <c r="BM136" i="7"/>
  <c r="BL136" i="7"/>
  <c r="BK136" i="7"/>
  <c r="BJ136" i="7"/>
  <c r="BI136" i="7"/>
  <c r="BH136" i="7"/>
  <c r="BG136" i="7"/>
  <c r="BF136" i="7"/>
  <c r="BE136" i="7"/>
  <c r="BD136" i="7"/>
  <c r="BC136" i="7"/>
  <c r="BB136" i="7"/>
  <c r="BA136" i="7"/>
  <c r="AZ136" i="7"/>
  <c r="AY136" i="7"/>
  <c r="AX136" i="7"/>
  <c r="AW136" i="7"/>
  <c r="AV136" i="7"/>
  <c r="AU136" i="7"/>
  <c r="AT136" i="7"/>
  <c r="AS136" i="7"/>
  <c r="AR136" i="7"/>
  <c r="AQ136" i="7"/>
  <c r="AP136" i="7"/>
  <c r="AO136" i="7"/>
  <c r="AN136" i="7"/>
  <c r="AM136" i="7"/>
  <c r="AL136" i="7"/>
  <c r="AK136" i="7"/>
  <c r="AJ136" i="7"/>
  <c r="AI136" i="7"/>
  <c r="AH136" i="7"/>
  <c r="AG136" i="7"/>
  <c r="AF136" i="7"/>
  <c r="AE136" i="7"/>
  <c r="AD136" i="7"/>
  <c r="AC136" i="7"/>
  <c r="Z136" i="7"/>
  <c r="Y136" i="7"/>
  <c r="X136" i="7"/>
  <c r="W136" i="7"/>
  <c r="V136" i="7"/>
  <c r="U136" i="7"/>
  <c r="T136" i="7"/>
  <c r="S136" i="7"/>
  <c r="R136" i="7"/>
  <c r="Q136" i="7"/>
  <c r="P136" i="7"/>
  <c r="O136" i="7"/>
  <c r="M136" i="7"/>
  <c r="L136" i="7"/>
  <c r="I136" i="7"/>
  <c r="H136" i="7"/>
  <c r="BX135" i="7"/>
  <c r="BU135" i="7"/>
  <c r="BV135" i="7" s="1"/>
  <c r="BR135" i="7"/>
  <c r="BS135" i="7" s="1"/>
  <c r="BQ135" i="7"/>
  <c r="BP135" i="7"/>
  <c r="BO135" i="7"/>
  <c r="BN135" i="7"/>
  <c r="BM135" i="7"/>
  <c r="BL135" i="7"/>
  <c r="BK135" i="7"/>
  <c r="BJ135" i="7"/>
  <c r="BI135" i="7"/>
  <c r="BH135" i="7"/>
  <c r="BG135" i="7"/>
  <c r="BF135" i="7"/>
  <c r="BE135" i="7"/>
  <c r="BD135" i="7"/>
  <c r="BC135" i="7"/>
  <c r="BB135" i="7"/>
  <c r="BA135" i="7"/>
  <c r="AZ135" i="7"/>
  <c r="AY135" i="7"/>
  <c r="AX135" i="7"/>
  <c r="AW135" i="7"/>
  <c r="AV135" i="7"/>
  <c r="AU135" i="7"/>
  <c r="AT135" i="7"/>
  <c r="AS135" i="7"/>
  <c r="AR135" i="7"/>
  <c r="AQ135" i="7"/>
  <c r="AP135" i="7"/>
  <c r="AO135" i="7"/>
  <c r="AN135" i="7"/>
  <c r="AM135" i="7"/>
  <c r="AL135" i="7"/>
  <c r="AK135" i="7"/>
  <c r="AJ135" i="7"/>
  <c r="AI135" i="7"/>
  <c r="AH135" i="7"/>
  <c r="AG135" i="7"/>
  <c r="AF135" i="7"/>
  <c r="AE135" i="7"/>
  <c r="AD135" i="7"/>
  <c r="AC135" i="7"/>
  <c r="Z135" i="7"/>
  <c r="Y135" i="7"/>
  <c r="X135" i="7"/>
  <c r="W135" i="7"/>
  <c r="V135" i="7"/>
  <c r="U135" i="7"/>
  <c r="T135" i="7"/>
  <c r="S135" i="7"/>
  <c r="R135" i="7"/>
  <c r="Q135" i="7"/>
  <c r="P135" i="7"/>
  <c r="O135" i="7"/>
  <c r="M135" i="7"/>
  <c r="L135" i="7"/>
  <c r="I135" i="7"/>
  <c r="H135" i="7"/>
  <c r="N135" i="7" s="1"/>
  <c r="BX134" i="7"/>
  <c r="BY134" i="7" s="1"/>
  <c r="BU134" i="7"/>
  <c r="BR134" i="7"/>
  <c r="BS134" i="7" s="1"/>
  <c r="BQ134" i="7"/>
  <c r="BP134" i="7"/>
  <c r="BO134" i="7"/>
  <c r="BN134" i="7"/>
  <c r="BM134" i="7"/>
  <c r="BL134" i="7"/>
  <c r="BK134" i="7"/>
  <c r="BJ134" i="7"/>
  <c r="BI134" i="7"/>
  <c r="BH134" i="7"/>
  <c r="BG134" i="7"/>
  <c r="BF134" i="7"/>
  <c r="BE134" i="7"/>
  <c r="BD134" i="7"/>
  <c r="BC134" i="7"/>
  <c r="BB134" i="7"/>
  <c r="BA134" i="7"/>
  <c r="AZ134" i="7"/>
  <c r="AY134" i="7"/>
  <c r="AX134" i="7"/>
  <c r="AW134" i="7"/>
  <c r="AV134" i="7"/>
  <c r="AU134" i="7"/>
  <c r="AT134" i="7"/>
  <c r="AS134" i="7"/>
  <c r="AR134" i="7"/>
  <c r="AQ134" i="7"/>
  <c r="AP134" i="7"/>
  <c r="AO134" i="7"/>
  <c r="AN134" i="7"/>
  <c r="AM134" i="7"/>
  <c r="AL134" i="7"/>
  <c r="AK134" i="7"/>
  <c r="AJ134" i="7"/>
  <c r="AI134" i="7"/>
  <c r="AH134" i="7"/>
  <c r="AG134" i="7"/>
  <c r="AF134" i="7"/>
  <c r="AE134" i="7"/>
  <c r="AD134" i="7"/>
  <c r="AC134" i="7"/>
  <c r="Z134" i="7"/>
  <c r="Y134" i="7"/>
  <c r="X134" i="7"/>
  <c r="W134" i="7"/>
  <c r="V134" i="7"/>
  <c r="U134" i="7"/>
  <c r="T134" i="7"/>
  <c r="S134" i="7"/>
  <c r="R134" i="7"/>
  <c r="Q134" i="7"/>
  <c r="P134" i="7"/>
  <c r="O134" i="7"/>
  <c r="M134" i="7"/>
  <c r="L134" i="7"/>
  <c r="I134" i="7"/>
  <c r="H134" i="7"/>
  <c r="K134" i="7" s="1"/>
  <c r="BX133" i="7"/>
  <c r="BU133" i="7"/>
  <c r="BV133" i="7" s="1"/>
  <c r="BR133" i="7"/>
  <c r="BS133" i="7" s="1"/>
  <c r="BQ133" i="7"/>
  <c r="BP133" i="7"/>
  <c r="BO133" i="7"/>
  <c r="BN133" i="7"/>
  <c r="BM133" i="7"/>
  <c r="BL133" i="7"/>
  <c r="BK133" i="7"/>
  <c r="BJ133" i="7"/>
  <c r="BI133" i="7"/>
  <c r="BH133" i="7"/>
  <c r="BG133" i="7"/>
  <c r="BF133" i="7"/>
  <c r="BE133" i="7"/>
  <c r="BD133" i="7"/>
  <c r="BC133" i="7"/>
  <c r="BB133" i="7"/>
  <c r="BA133" i="7"/>
  <c r="AZ133" i="7"/>
  <c r="AY133" i="7"/>
  <c r="AX133" i="7"/>
  <c r="AW133" i="7"/>
  <c r="AV133" i="7"/>
  <c r="AU133" i="7"/>
  <c r="AT133" i="7"/>
  <c r="AS133" i="7"/>
  <c r="AR133" i="7"/>
  <c r="AQ133" i="7"/>
  <c r="AP133" i="7"/>
  <c r="AO133" i="7"/>
  <c r="AN133" i="7"/>
  <c r="AM133" i="7"/>
  <c r="AL133" i="7"/>
  <c r="AK133" i="7"/>
  <c r="AJ133" i="7"/>
  <c r="AI133" i="7"/>
  <c r="AH133" i="7"/>
  <c r="AG133" i="7"/>
  <c r="AF133" i="7"/>
  <c r="AE133" i="7"/>
  <c r="AD133" i="7"/>
  <c r="AC133" i="7"/>
  <c r="Z133" i="7"/>
  <c r="Y133" i="7"/>
  <c r="X133" i="7"/>
  <c r="W133" i="7"/>
  <c r="V133" i="7"/>
  <c r="U133" i="7"/>
  <c r="T133" i="7"/>
  <c r="S133" i="7"/>
  <c r="R133" i="7"/>
  <c r="Q133" i="7"/>
  <c r="P133" i="7"/>
  <c r="O133" i="7"/>
  <c r="M133" i="7"/>
  <c r="L133" i="7"/>
  <c r="I133" i="7"/>
  <c r="H133" i="7"/>
  <c r="BX132" i="7"/>
  <c r="BY132" i="7" s="1"/>
  <c r="BU132" i="7"/>
  <c r="BV132" i="7" s="1"/>
  <c r="BR132" i="7"/>
  <c r="BQ132" i="7"/>
  <c r="BP132" i="7"/>
  <c r="BO132" i="7"/>
  <c r="BN132" i="7"/>
  <c r="BM132" i="7"/>
  <c r="BL132" i="7"/>
  <c r="BK132" i="7"/>
  <c r="BJ132" i="7"/>
  <c r="BI132" i="7"/>
  <c r="BH132" i="7"/>
  <c r="BG132" i="7"/>
  <c r="BF132" i="7"/>
  <c r="BE132" i="7"/>
  <c r="BD132" i="7"/>
  <c r="BC132" i="7"/>
  <c r="BB132" i="7"/>
  <c r="BA132" i="7"/>
  <c r="AZ132" i="7"/>
  <c r="AY132" i="7"/>
  <c r="AX132" i="7"/>
  <c r="AW132" i="7"/>
  <c r="AV132" i="7"/>
  <c r="AU132" i="7"/>
  <c r="AT132" i="7"/>
  <c r="AS132" i="7"/>
  <c r="AR132" i="7"/>
  <c r="AQ132" i="7"/>
  <c r="AP132" i="7"/>
  <c r="AO132" i="7"/>
  <c r="AN132" i="7"/>
  <c r="AM132" i="7"/>
  <c r="AL132" i="7"/>
  <c r="AK132" i="7"/>
  <c r="AJ132" i="7"/>
  <c r="AI132" i="7"/>
  <c r="AH132" i="7"/>
  <c r="AG132" i="7"/>
  <c r="AF132" i="7"/>
  <c r="AE132" i="7"/>
  <c r="AD132" i="7"/>
  <c r="AC132" i="7"/>
  <c r="Z132" i="7"/>
  <c r="Y132" i="7"/>
  <c r="X132" i="7"/>
  <c r="W132" i="7"/>
  <c r="V132" i="7"/>
  <c r="U132" i="7"/>
  <c r="T132" i="7"/>
  <c r="S132" i="7"/>
  <c r="R132" i="7"/>
  <c r="Q132" i="7"/>
  <c r="P132" i="7"/>
  <c r="O132" i="7"/>
  <c r="M132" i="7"/>
  <c r="L132" i="7"/>
  <c r="I132" i="7"/>
  <c r="H132" i="7"/>
  <c r="BX131" i="7"/>
  <c r="BY131" i="7" s="1"/>
  <c r="BU131" i="7"/>
  <c r="BV131" i="7" s="1"/>
  <c r="BR131" i="7"/>
  <c r="BQ131" i="7"/>
  <c r="BP131" i="7"/>
  <c r="BO131" i="7"/>
  <c r="BN131" i="7"/>
  <c r="BM131" i="7"/>
  <c r="BL131" i="7"/>
  <c r="BK131" i="7"/>
  <c r="BJ131" i="7"/>
  <c r="BI131" i="7"/>
  <c r="BH131" i="7"/>
  <c r="BG131" i="7"/>
  <c r="BF131" i="7"/>
  <c r="BE131" i="7"/>
  <c r="BD131" i="7"/>
  <c r="BC131" i="7"/>
  <c r="BB131" i="7"/>
  <c r="BA131" i="7"/>
  <c r="AZ131" i="7"/>
  <c r="AY131" i="7"/>
  <c r="AX131" i="7"/>
  <c r="AW131" i="7"/>
  <c r="AV131" i="7"/>
  <c r="AU131" i="7"/>
  <c r="AT131" i="7"/>
  <c r="AS131" i="7"/>
  <c r="AR131" i="7"/>
  <c r="AQ131" i="7"/>
  <c r="AP131" i="7"/>
  <c r="AO131" i="7"/>
  <c r="AN131" i="7"/>
  <c r="AM131" i="7"/>
  <c r="AL131" i="7"/>
  <c r="AK131" i="7"/>
  <c r="AJ131" i="7"/>
  <c r="AI131" i="7"/>
  <c r="AH131" i="7"/>
  <c r="AG131" i="7"/>
  <c r="AF131" i="7"/>
  <c r="AE131" i="7"/>
  <c r="AD131" i="7"/>
  <c r="AC131" i="7"/>
  <c r="Z131" i="7"/>
  <c r="Y131" i="7"/>
  <c r="X131" i="7"/>
  <c r="W131" i="7"/>
  <c r="V131" i="7"/>
  <c r="U131" i="7"/>
  <c r="T131" i="7"/>
  <c r="S131" i="7"/>
  <c r="R131" i="7"/>
  <c r="Q131" i="7"/>
  <c r="P131" i="7"/>
  <c r="O131" i="7"/>
  <c r="M131" i="7"/>
  <c r="L131" i="7"/>
  <c r="I131" i="7"/>
  <c r="H131" i="7"/>
  <c r="BX130" i="7"/>
  <c r="BY130" i="7" s="1"/>
  <c r="BU130" i="7"/>
  <c r="BV130" i="7" s="1"/>
  <c r="BR130" i="7"/>
  <c r="BS130" i="7" s="1"/>
  <c r="BQ130" i="7"/>
  <c r="BP130" i="7"/>
  <c r="BO130" i="7"/>
  <c r="BN130" i="7"/>
  <c r="BM130" i="7"/>
  <c r="BL130" i="7"/>
  <c r="BK130" i="7"/>
  <c r="BJ130" i="7"/>
  <c r="BI130" i="7"/>
  <c r="BH130" i="7"/>
  <c r="BG130" i="7"/>
  <c r="BF130" i="7"/>
  <c r="BE130" i="7"/>
  <c r="BD130" i="7"/>
  <c r="BC130" i="7"/>
  <c r="BB130" i="7"/>
  <c r="BA130" i="7"/>
  <c r="AZ130" i="7"/>
  <c r="AY130" i="7"/>
  <c r="AX130" i="7"/>
  <c r="AW130" i="7"/>
  <c r="AV130" i="7"/>
  <c r="AU130" i="7"/>
  <c r="AT130" i="7"/>
  <c r="AS130" i="7"/>
  <c r="AR130" i="7"/>
  <c r="AQ130" i="7"/>
  <c r="AP130" i="7"/>
  <c r="AO130" i="7"/>
  <c r="AN130" i="7"/>
  <c r="AM130" i="7"/>
  <c r="AL130" i="7"/>
  <c r="AK130" i="7"/>
  <c r="AJ130" i="7"/>
  <c r="AI130" i="7"/>
  <c r="AH130" i="7"/>
  <c r="AG130" i="7"/>
  <c r="AF130" i="7"/>
  <c r="AE130" i="7"/>
  <c r="AD130" i="7"/>
  <c r="AC130" i="7"/>
  <c r="Z130" i="7"/>
  <c r="Y130" i="7"/>
  <c r="X130" i="7"/>
  <c r="W130" i="7"/>
  <c r="V130" i="7"/>
  <c r="U130" i="7"/>
  <c r="T130" i="7"/>
  <c r="S130" i="7"/>
  <c r="R130" i="7"/>
  <c r="Q130" i="7"/>
  <c r="P130" i="7"/>
  <c r="O130" i="7"/>
  <c r="M130" i="7"/>
  <c r="L130" i="7"/>
  <c r="I130" i="7"/>
  <c r="H130" i="7"/>
  <c r="BX129" i="7"/>
  <c r="BU129" i="7"/>
  <c r="BV129" i="7" s="1"/>
  <c r="BR129" i="7"/>
  <c r="BS129" i="7" s="1"/>
  <c r="BQ129" i="7"/>
  <c r="BP129" i="7"/>
  <c r="BO129" i="7"/>
  <c r="BN129" i="7"/>
  <c r="BM129" i="7"/>
  <c r="BL129" i="7"/>
  <c r="BK129" i="7"/>
  <c r="BJ129" i="7"/>
  <c r="BI129" i="7"/>
  <c r="BH129" i="7"/>
  <c r="BG129" i="7"/>
  <c r="BF129" i="7"/>
  <c r="BE129" i="7"/>
  <c r="BD129" i="7"/>
  <c r="BC129" i="7"/>
  <c r="BB129" i="7"/>
  <c r="BA129" i="7"/>
  <c r="AZ129" i="7"/>
  <c r="AY129" i="7"/>
  <c r="AX129" i="7"/>
  <c r="AW129" i="7"/>
  <c r="AV129" i="7"/>
  <c r="AU129" i="7"/>
  <c r="AT129" i="7"/>
  <c r="AS129" i="7"/>
  <c r="AR129" i="7"/>
  <c r="AQ129" i="7"/>
  <c r="AP129" i="7"/>
  <c r="AO129" i="7"/>
  <c r="AN129" i="7"/>
  <c r="AM129" i="7"/>
  <c r="AL129" i="7"/>
  <c r="AK129" i="7"/>
  <c r="AJ129" i="7"/>
  <c r="AI129" i="7"/>
  <c r="AH129" i="7"/>
  <c r="AG129" i="7"/>
  <c r="AF129" i="7"/>
  <c r="AE129" i="7"/>
  <c r="AD129" i="7"/>
  <c r="AC129" i="7"/>
  <c r="Z129" i="7"/>
  <c r="Y129" i="7"/>
  <c r="X129" i="7"/>
  <c r="W129" i="7"/>
  <c r="V129" i="7"/>
  <c r="U129" i="7"/>
  <c r="T129" i="7"/>
  <c r="S129" i="7"/>
  <c r="R129" i="7"/>
  <c r="Q129" i="7"/>
  <c r="P129" i="7"/>
  <c r="O129" i="7"/>
  <c r="M129" i="7"/>
  <c r="L129" i="7"/>
  <c r="I129" i="7"/>
  <c r="H129" i="7"/>
  <c r="BX128" i="7"/>
  <c r="BU128" i="7"/>
  <c r="BV128" i="7" s="1"/>
  <c r="BR128" i="7"/>
  <c r="BS128" i="7" s="1"/>
  <c r="BQ128" i="7"/>
  <c r="BP128" i="7"/>
  <c r="BO128" i="7"/>
  <c r="BN128" i="7"/>
  <c r="BM128" i="7"/>
  <c r="BL128" i="7"/>
  <c r="BK128" i="7"/>
  <c r="BJ128" i="7"/>
  <c r="BI128" i="7"/>
  <c r="BH128" i="7"/>
  <c r="BG128" i="7"/>
  <c r="BF128" i="7"/>
  <c r="BE128" i="7"/>
  <c r="BD128" i="7"/>
  <c r="BC128" i="7"/>
  <c r="BB128" i="7"/>
  <c r="BA128" i="7"/>
  <c r="AZ128" i="7"/>
  <c r="AY128" i="7"/>
  <c r="AX128" i="7"/>
  <c r="AW128" i="7"/>
  <c r="AV128" i="7"/>
  <c r="AU128" i="7"/>
  <c r="AT128" i="7"/>
  <c r="AS128" i="7"/>
  <c r="AR128" i="7"/>
  <c r="AQ128" i="7"/>
  <c r="AP128" i="7"/>
  <c r="AO128" i="7"/>
  <c r="AN128" i="7"/>
  <c r="AM128" i="7"/>
  <c r="AL128" i="7"/>
  <c r="AK128" i="7"/>
  <c r="AJ128" i="7"/>
  <c r="AI128" i="7"/>
  <c r="AH128" i="7"/>
  <c r="AG128" i="7"/>
  <c r="AF128" i="7"/>
  <c r="AE128" i="7"/>
  <c r="AD128" i="7"/>
  <c r="AC128" i="7"/>
  <c r="Z128" i="7"/>
  <c r="Y128" i="7"/>
  <c r="X128" i="7"/>
  <c r="W128" i="7"/>
  <c r="V128" i="7"/>
  <c r="U128" i="7"/>
  <c r="T128" i="7"/>
  <c r="S128" i="7"/>
  <c r="R128" i="7"/>
  <c r="Q128" i="7"/>
  <c r="P128" i="7"/>
  <c r="O128" i="7"/>
  <c r="M128" i="7"/>
  <c r="L128" i="7"/>
  <c r="I128" i="7"/>
  <c r="H128" i="7"/>
  <c r="BX127" i="7"/>
  <c r="BU127" i="7"/>
  <c r="BV127" i="7" s="1"/>
  <c r="BR127" i="7"/>
  <c r="BS127" i="7" s="1"/>
  <c r="BQ127" i="7"/>
  <c r="BP127" i="7"/>
  <c r="BO127" i="7"/>
  <c r="BN127" i="7"/>
  <c r="BM127" i="7"/>
  <c r="BL127" i="7"/>
  <c r="BK127" i="7"/>
  <c r="BJ127" i="7"/>
  <c r="BI127" i="7"/>
  <c r="BH127" i="7"/>
  <c r="BG127" i="7"/>
  <c r="BF127" i="7"/>
  <c r="BE127" i="7"/>
  <c r="BD127" i="7"/>
  <c r="BC127" i="7"/>
  <c r="BB127" i="7"/>
  <c r="BA127" i="7"/>
  <c r="AZ127" i="7"/>
  <c r="AY127" i="7"/>
  <c r="AX127" i="7"/>
  <c r="AW127" i="7"/>
  <c r="AV127" i="7"/>
  <c r="AU127" i="7"/>
  <c r="AT127" i="7"/>
  <c r="AS127" i="7"/>
  <c r="AR127" i="7"/>
  <c r="AQ127" i="7"/>
  <c r="AP127" i="7"/>
  <c r="AO127" i="7"/>
  <c r="AN127" i="7"/>
  <c r="AM127" i="7"/>
  <c r="AL127" i="7"/>
  <c r="AK127" i="7"/>
  <c r="AJ127" i="7"/>
  <c r="AI127" i="7"/>
  <c r="AH127" i="7"/>
  <c r="AG127" i="7"/>
  <c r="AF127" i="7"/>
  <c r="AE127" i="7"/>
  <c r="AD127" i="7"/>
  <c r="AC127" i="7"/>
  <c r="Z127" i="7"/>
  <c r="Y127" i="7"/>
  <c r="X127" i="7"/>
  <c r="W127" i="7"/>
  <c r="V127" i="7"/>
  <c r="U127" i="7"/>
  <c r="T127" i="7"/>
  <c r="S127" i="7"/>
  <c r="R127" i="7"/>
  <c r="Q127" i="7"/>
  <c r="P127" i="7"/>
  <c r="O127" i="7"/>
  <c r="M127" i="7"/>
  <c r="L127" i="7"/>
  <c r="I127" i="7"/>
  <c r="H127" i="7"/>
  <c r="BX126" i="7"/>
  <c r="BU126" i="7"/>
  <c r="BV126" i="7" s="1"/>
  <c r="BR126" i="7"/>
  <c r="BS126" i="7" s="1"/>
  <c r="BQ126" i="7"/>
  <c r="BP126" i="7"/>
  <c r="BO126" i="7"/>
  <c r="BN126" i="7"/>
  <c r="BM126" i="7"/>
  <c r="BL126" i="7"/>
  <c r="BK126" i="7"/>
  <c r="BJ126" i="7"/>
  <c r="BI126" i="7"/>
  <c r="BH126" i="7"/>
  <c r="BG126" i="7"/>
  <c r="BF126" i="7"/>
  <c r="BE126" i="7"/>
  <c r="BD126" i="7"/>
  <c r="BC126" i="7"/>
  <c r="BB126" i="7"/>
  <c r="BA126" i="7"/>
  <c r="AZ126" i="7"/>
  <c r="AY126" i="7"/>
  <c r="AX126" i="7"/>
  <c r="AW126" i="7"/>
  <c r="AV126" i="7"/>
  <c r="AU126" i="7"/>
  <c r="AT126" i="7"/>
  <c r="AS126" i="7"/>
  <c r="AR126" i="7"/>
  <c r="AQ126" i="7"/>
  <c r="AP126" i="7"/>
  <c r="AO126" i="7"/>
  <c r="AN126" i="7"/>
  <c r="AM126" i="7"/>
  <c r="AL126" i="7"/>
  <c r="AK126" i="7"/>
  <c r="AJ126" i="7"/>
  <c r="AI126" i="7"/>
  <c r="AH126" i="7"/>
  <c r="AG126" i="7"/>
  <c r="AF126" i="7"/>
  <c r="AE126" i="7"/>
  <c r="AD126" i="7"/>
  <c r="AC126" i="7"/>
  <c r="Z126" i="7"/>
  <c r="Y126" i="7"/>
  <c r="X126" i="7"/>
  <c r="W126" i="7"/>
  <c r="V126" i="7"/>
  <c r="U126" i="7"/>
  <c r="T126" i="7"/>
  <c r="S126" i="7"/>
  <c r="R126" i="7"/>
  <c r="Q126" i="7"/>
  <c r="P126" i="7"/>
  <c r="O126" i="7"/>
  <c r="M126" i="7"/>
  <c r="L126" i="7"/>
  <c r="I126" i="7"/>
  <c r="H126" i="7"/>
  <c r="N126" i="7" s="1"/>
  <c r="BX125" i="7"/>
  <c r="BY125" i="7" s="1"/>
  <c r="BU125" i="7"/>
  <c r="BV125" i="7" s="1"/>
  <c r="BR125" i="7"/>
  <c r="BS125" i="7" s="1"/>
  <c r="BQ125" i="7"/>
  <c r="BP125" i="7"/>
  <c r="BO125" i="7"/>
  <c r="BN125" i="7"/>
  <c r="BM125" i="7"/>
  <c r="BL125" i="7"/>
  <c r="BK125" i="7"/>
  <c r="BJ125" i="7"/>
  <c r="BI125" i="7"/>
  <c r="BH125" i="7"/>
  <c r="BG125" i="7"/>
  <c r="BF125" i="7"/>
  <c r="BE125" i="7"/>
  <c r="BD125" i="7"/>
  <c r="BC125" i="7"/>
  <c r="BB125" i="7"/>
  <c r="BA125" i="7"/>
  <c r="AZ125" i="7"/>
  <c r="AY125" i="7"/>
  <c r="AX125" i="7"/>
  <c r="AW125" i="7"/>
  <c r="AV125" i="7"/>
  <c r="AU125" i="7"/>
  <c r="AT125" i="7"/>
  <c r="AS125" i="7"/>
  <c r="AR125" i="7"/>
  <c r="AQ125" i="7"/>
  <c r="AP125" i="7"/>
  <c r="AO125" i="7"/>
  <c r="AN125" i="7"/>
  <c r="AM125" i="7"/>
  <c r="AL125" i="7"/>
  <c r="AK125" i="7"/>
  <c r="AJ125" i="7"/>
  <c r="AI125" i="7"/>
  <c r="AH125" i="7"/>
  <c r="AG125" i="7"/>
  <c r="AF125" i="7"/>
  <c r="AE125" i="7"/>
  <c r="AD125" i="7"/>
  <c r="AC125" i="7"/>
  <c r="Z125" i="7"/>
  <c r="Y125" i="7"/>
  <c r="X125" i="7"/>
  <c r="W125" i="7"/>
  <c r="V125" i="7"/>
  <c r="U125" i="7"/>
  <c r="T125" i="7"/>
  <c r="S125" i="7"/>
  <c r="R125" i="7"/>
  <c r="Q125" i="7"/>
  <c r="P125" i="7"/>
  <c r="O125" i="7"/>
  <c r="M125" i="7"/>
  <c r="L125" i="7"/>
  <c r="I125" i="7"/>
  <c r="H125" i="7"/>
  <c r="BX124" i="7"/>
  <c r="BY124" i="7" s="1"/>
  <c r="BU124" i="7"/>
  <c r="BV124" i="7" s="1"/>
  <c r="BR124" i="7"/>
  <c r="BS124" i="7" s="1"/>
  <c r="BQ124" i="7"/>
  <c r="BP124" i="7"/>
  <c r="BO124" i="7"/>
  <c r="BN124" i="7"/>
  <c r="BM124" i="7"/>
  <c r="BL124" i="7"/>
  <c r="BK124" i="7"/>
  <c r="BJ124" i="7"/>
  <c r="BI124" i="7"/>
  <c r="BH124" i="7"/>
  <c r="BG124" i="7"/>
  <c r="BF124" i="7"/>
  <c r="BE124" i="7"/>
  <c r="BD124" i="7"/>
  <c r="BC124" i="7"/>
  <c r="BB124" i="7"/>
  <c r="BA124" i="7"/>
  <c r="AZ124" i="7"/>
  <c r="AY124" i="7"/>
  <c r="AX124" i="7"/>
  <c r="AW124" i="7"/>
  <c r="AV124" i="7"/>
  <c r="AU124" i="7"/>
  <c r="AT124" i="7"/>
  <c r="AS124" i="7"/>
  <c r="AR124" i="7"/>
  <c r="AQ124" i="7"/>
  <c r="AP124" i="7"/>
  <c r="AO124" i="7"/>
  <c r="AN124" i="7"/>
  <c r="AM124" i="7"/>
  <c r="AL124" i="7"/>
  <c r="AK124" i="7"/>
  <c r="AJ124" i="7"/>
  <c r="AI124" i="7"/>
  <c r="AH124" i="7"/>
  <c r="AG124" i="7"/>
  <c r="AF124" i="7"/>
  <c r="AE124" i="7"/>
  <c r="AD124" i="7"/>
  <c r="AC124" i="7"/>
  <c r="Z124" i="7"/>
  <c r="Y124" i="7"/>
  <c r="X124" i="7"/>
  <c r="W124" i="7"/>
  <c r="V124" i="7"/>
  <c r="U124" i="7"/>
  <c r="T124" i="7"/>
  <c r="S124" i="7"/>
  <c r="R124" i="7"/>
  <c r="Q124" i="7"/>
  <c r="P124" i="7"/>
  <c r="O124" i="7"/>
  <c r="M124" i="7"/>
  <c r="L124" i="7"/>
  <c r="I124" i="7"/>
  <c r="H124" i="7"/>
  <c r="BX123" i="7"/>
  <c r="BY123" i="7" s="1"/>
  <c r="BU123" i="7"/>
  <c r="BR123" i="7"/>
  <c r="BS123" i="7" s="1"/>
  <c r="BQ123" i="7"/>
  <c r="BP123" i="7"/>
  <c r="BO123" i="7"/>
  <c r="BN123" i="7"/>
  <c r="BM123" i="7"/>
  <c r="BL123" i="7"/>
  <c r="BK123" i="7"/>
  <c r="BJ123" i="7"/>
  <c r="BI123" i="7"/>
  <c r="BH123" i="7"/>
  <c r="BG123" i="7"/>
  <c r="BF123" i="7"/>
  <c r="BE123" i="7"/>
  <c r="BD123" i="7"/>
  <c r="BC123" i="7"/>
  <c r="BB123" i="7"/>
  <c r="BA123" i="7"/>
  <c r="AZ123" i="7"/>
  <c r="AY123" i="7"/>
  <c r="AX123" i="7"/>
  <c r="AW123" i="7"/>
  <c r="AV123" i="7"/>
  <c r="AU123" i="7"/>
  <c r="AT123" i="7"/>
  <c r="AS123" i="7"/>
  <c r="AR123" i="7"/>
  <c r="AQ123" i="7"/>
  <c r="AP123" i="7"/>
  <c r="AO123" i="7"/>
  <c r="AN123" i="7"/>
  <c r="AM123" i="7"/>
  <c r="AL123" i="7"/>
  <c r="AK123" i="7"/>
  <c r="AJ123" i="7"/>
  <c r="AI123" i="7"/>
  <c r="AH123" i="7"/>
  <c r="AG123" i="7"/>
  <c r="AF123" i="7"/>
  <c r="AE123" i="7"/>
  <c r="AD123" i="7"/>
  <c r="AC123" i="7"/>
  <c r="Z123" i="7"/>
  <c r="Y123" i="7"/>
  <c r="X123" i="7"/>
  <c r="W123" i="7"/>
  <c r="V123" i="7"/>
  <c r="U123" i="7"/>
  <c r="T123" i="7"/>
  <c r="S123" i="7"/>
  <c r="R123" i="7"/>
  <c r="Q123" i="7"/>
  <c r="P123" i="7"/>
  <c r="O123" i="7"/>
  <c r="M123" i="7"/>
  <c r="L123" i="7"/>
  <c r="I123" i="7"/>
  <c r="H123" i="7"/>
  <c r="BX122" i="7"/>
  <c r="BY122" i="7" s="1"/>
  <c r="BU122" i="7"/>
  <c r="BV122" i="7" s="1"/>
  <c r="BR122" i="7"/>
  <c r="BS122" i="7" s="1"/>
  <c r="BQ122" i="7"/>
  <c r="BP122" i="7"/>
  <c r="BO122" i="7"/>
  <c r="BN122" i="7"/>
  <c r="BM122" i="7"/>
  <c r="BL122" i="7"/>
  <c r="BK122" i="7"/>
  <c r="BJ122" i="7"/>
  <c r="BI122" i="7"/>
  <c r="BH122" i="7"/>
  <c r="BG122" i="7"/>
  <c r="BF122" i="7"/>
  <c r="BE122" i="7"/>
  <c r="BD122" i="7"/>
  <c r="BC122" i="7"/>
  <c r="BB122" i="7"/>
  <c r="BA122" i="7"/>
  <c r="AZ122" i="7"/>
  <c r="AY122" i="7"/>
  <c r="AX122" i="7"/>
  <c r="AW122" i="7"/>
  <c r="AV122" i="7"/>
  <c r="AU122" i="7"/>
  <c r="AT122" i="7"/>
  <c r="AS122" i="7"/>
  <c r="AR122" i="7"/>
  <c r="AQ122" i="7"/>
  <c r="AP122" i="7"/>
  <c r="AO122" i="7"/>
  <c r="AN122" i="7"/>
  <c r="AM122" i="7"/>
  <c r="AL122" i="7"/>
  <c r="AK122" i="7"/>
  <c r="AJ122" i="7"/>
  <c r="AI122" i="7"/>
  <c r="AH122" i="7"/>
  <c r="AG122" i="7"/>
  <c r="AF122" i="7"/>
  <c r="AE122" i="7"/>
  <c r="AD122" i="7"/>
  <c r="AC122" i="7"/>
  <c r="Z122" i="7"/>
  <c r="Y122" i="7"/>
  <c r="X122" i="7"/>
  <c r="W122" i="7"/>
  <c r="V122" i="7"/>
  <c r="U122" i="7"/>
  <c r="T122" i="7"/>
  <c r="S122" i="7"/>
  <c r="R122" i="7"/>
  <c r="Q122" i="7"/>
  <c r="P122" i="7"/>
  <c r="O122" i="7"/>
  <c r="M122" i="7"/>
  <c r="L122" i="7"/>
  <c r="I122" i="7"/>
  <c r="H122" i="7"/>
  <c r="BX121" i="7"/>
  <c r="BY121" i="7" s="1"/>
  <c r="BU121" i="7"/>
  <c r="BV121" i="7" s="1"/>
  <c r="BR121" i="7"/>
  <c r="BS121" i="7" s="1"/>
  <c r="BQ121" i="7"/>
  <c r="BP121" i="7"/>
  <c r="BO121" i="7"/>
  <c r="BN121" i="7"/>
  <c r="BM121" i="7"/>
  <c r="BL121" i="7"/>
  <c r="BK121" i="7"/>
  <c r="BJ121" i="7"/>
  <c r="BI121" i="7"/>
  <c r="BH121" i="7"/>
  <c r="BG121" i="7"/>
  <c r="BF121" i="7"/>
  <c r="BE121" i="7"/>
  <c r="BD121" i="7"/>
  <c r="BC121" i="7"/>
  <c r="BB121" i="7"/>
  <c r="BA121" i="7"/>
  <c r="AZ121" i="7"/>
  <c r="AY121" i="7"/>
  <c r="AX121" i="7"/>
  <c r="AW121" i="7"/>
  <c r="AV121" i="7"/>
  <c r="AU121" i="7"/>
  <c r="AT121" i="7"/>
  <c r="AS121" i="7"/>
  <c r="AR121" i="7"/>
  <c r="AQ121" i="7"/>
  <c r="AP121" i="7"/>
  <c r="AO121" i="7"/>
  <c r="AN121" i="7"/>
  <c r="AM121" i="7"/>
  <c r="AL121" i="7"/>
  <c r="AK121" i="7"/>
  <c r="AJ121" i="7"/>
  <c r="AI121" i="7"/>
  <c r="AH121" i="7"/>
  <c r="AG121" i="7"/>
  <c r="AF121" i="7"/>
  <c r="AE121" i="7"/>
  <c r="AD121" i="7"/>
  <c r="AC121" i="7"/>
  <c r="Z121" i="7"/>
  <c r="Y121" i="7"/>
  <c r="X121" i="7"/>
  <c r="W121" i="7"/>
  <c r="V121" i="7"/>
  <c r="U121" i="7"/>
  <c r="T121" i="7"/>
  <c r="S121" i="7"/>
  <c r="R121" i="7"/>
  <c r="Q121" i="7"/>
  <c r="P121" i="7"/>
  <c r="O121" i="7"/>
  <c r="M121" i="7"/>
  <c r="L121" i="7"/>
  <c r="I121" i="7"/>
  <c r="H121" i="7"/>
  <c r="BX120" i="7"/>
  <c r="BY120" i="7" s="1"/>
  <c r="BU120" i="7"/>
  <c r="BV120" i="7" s="1"/>
  <c r="BR120" i="7"/>
  <c r="BS120" i="7" s="1"/>
  <c r="BQ120" i="7"/>
  <c r="BP120" i="7"/>
  <c r="BO120" i="7"/>
  <c r="BN120" i="7"/>
  <c r="BM120" i="7"/>
  <c r="BL120" i="7"/>
  <c r="BK120" i="7"/>
  <c r="BJ120" i="7"/>
  <c r="BI120" i="7"/>
  <c r="BH120" i="7"/>
  <c r="BG120" i="7"/>
  <c r="BF120" i="7"/>
  <c r="BE120" i="7"/>
  <c r="BD120" i="7"/>
  <c r="BC120" i="7"/>
  <c r="BB120" i="7"/>
  <c r="BA120" i="7"/>
  <c r="AZ120" i="7"/>
  <c r="AY120" i="7"/>
  <c r="AX120" i="7"/>
  <c r="AW120" i="7"/>
  <c r="AV120" i="7"/>
  <c r="AU120" i="7"/>
  <c r="AT120" i="7"/>
  <c r="AS120" i="7"/>
  <c r="AR120" i="7"/>
  <c r="AQ120" i="7"/>
  <c r="AP120" i="7"/>
  <c r="AO120" i="7"/>
  <c r="AN120" i="7"/>
  <c r="AM120" i="7"/>
  <c r="AL120" i="7"/>
  <c r="AK120" i="7"/>
  <c r="AJ120" i="7"/>
  <c r="AI120" i="7"/>
  <c r="AH120" i="7"/>
  <c r="AG120" i="7"/>
  <c r="AF120" i="7"/>
  <c r="AE120" i="7"/>
  <c r="AD120" i="7"/>
  <c r="AC120" i="7"/>
  <c r="Z120" i="7"/>
  <c r="Y120" i="7"/>
  <c r="X120" i="7"/>
  <c r="W120" i="7"/>
  <c r="V120" i="7"/>
  <c r="U120" i="7"/>
  <c r="T120" i="7"/>
  <c r="S120" i="7"/>
  <c r="R120" i="7"/>
  <c r="Q120" i="7"/>
  <c r="P120" i="7"/>
  <c r="O120" i="7"/>
  <c r="M120" i="7"/>
  <c r="L120" i="7"/>
  <c r="I120" i="7"/>
  <c r="H120" i="7"/>
  <c r="BX119" i="7"/>
  <c r="BY119" i="7" s="1"/>
  <c r="BU119" i="7"/>
  <c r="BV119" i="7" s="1"/>
  <c r="BR119" i="7"/>
  <c r="BS119" i="7" s="1"/>
  <c r="BQ119" i="7"/>
  <c r="BP119" i="7"/>
  <c r="BO119" i="7"/>
  <c r="BN119" i="7"/>
  <c r="BM119" i="7"/>
  <c r="BL119" i="7"/>
  <c r="BK119" i="7"/>
  <c r="BJ119" i="7"/>
  <c r="BI119" i="7"/>
  <c r="BH119" i="7"/>
  <c r="BG119" i="7"/>
  <c r="BF119" i="7"/>
  <c r="BE119" i="7"/>
  <c r="BD119" i="7"/>
  <c r="BC119" i="7"/>
  <c r="BB119" i="7"/>
  <c r="BA119" i="7"/>
  <c r="AZ119" i="7"/>
  <c r="AY119" i="7"/>
  <c r="AX119" i="7"/>
  <c r="AW119" i="7"/>
  <c r="AV119" i="7"/>
  <c r="AU119" i="7"/>
  <c r="AT119" i="7"/>
  <c r="AS119" i="7"/>
  <c r="AR119" i="7"/>
  <c r="AQ119" i="7"/>
  <c r="AP119" i="7"/>
  <c r="AO119" i="7"/>
  <c r="AN119" i="7"/>
  <c r="AM119" i="7"/>
  <c r="AL119" i="7"/>
  <c r="AK119" i="7"/>
  <c r="AJ119" i="7"/>
  <c r="AI119" i="7"/>
  <c r="AH119" i="7"/>
  <c r="AG119" i="7"/>
  <c r="AF119" i="7"/>
  <c r="AE119" i="7"/>
  <c r="AD119" i="7"/>
  <c r="AC119" i="7"/>
  <c r="Z119" i="7"/>
  <c r="Y119" i="7"/>
  <c r="X119" i="7"/>
  <c r="W119" i="7"/>
  <c r="V119" i="7"/>
  <c r="U119" i="7"/>
  <c r="T119" i="7"/>
  <c r="S119" i="7"/>
  <c r="R119" i="7"/>
  <c r="Q119" i="7"/>
  <c r="P119" i="7"/>
  <c r="O119" i="7"/>
  <c r="M119" i="7"/>
  <c r="L119" i="7"/>
  <c r="I119" i="7"/>
  <c r="H119" i="7"/>
  <c r="BX118" i="7"/>
  <c r="BY118" i="7" s="1"/>
  <c r="BU118" i="7"/>
  <c r="BR118" i="7"/>
  <c r="BS118" i="7" s="1"/>
  <c r="BQ118" i="7"/>
  <c r="BP118" i="7"/>
  <c r="BO118" i="7"/>
  <c r="BN118" i="7"/>
  <c r="BM118" i="7"/>
  <c r="BL118" i="7"/>
  <c r="BK118" i="7"/>
  <c r="BJ118" i="7"/>
  <c r="BI118" i="7"/>
  <c r="BH118" i="7"/>
  <c r="BG118" i="7"/>
  <c r="BF118" i="7"/>
  <c r="BE118" i="7"/>
  <c r="BD118" i="7"/>
  <c r="BC118" i="7"/>
  <c r="BB118" i="7"/>
  <c r="BA118" i="7"/>
  <c r="AZ118" i="7"/>
  <c r="AY118" i="7"/>
  <c r="AX118" i="7"/>
  <c r="AW118" i="7"/>
  <c r="AV118" i="7"/>
  <c r="AU118" i="7"/>
  <c r="AT118" i="7"/>
  <c r="AS118" i="7"/>
  <c r="AR118" i="7"/>
  <c r="AQ118" i="7"/>
  <c r="AP118" i="7"/>
  <c r="AO118" i="7"/>
  <c r="AN118" i="7"/>
  <c r="AM118" i="7"/>
  <c r="AL118" i="7"/>
  <c r="AK118" i="7"/>
  <c r="AJ118" i="7"/>
  <c r="AI118" i="7"/>
  <c r="AH118" i="7"/>
  <c r="AG118" i="7"/>
  <c r="AF118" i="7"/>
  <c r="AE118" i="7"/>
  <c r="AD118" i="7"/>
  <c r="AC118" i="7"/>
  <c r="Z118" i="7"/>
  <c r="Y118" i="7"/>
  <c r="X118" i="7"/>
  <c r="W118" i="7"/>
  <c r="V118" i="7"/>
  <c r="U118" i="7"/>
  <c r="T118" i="7"/>
  <c r="S118" i="7"/>
  <c r="R118" i="7"/>
  <c r="Q118" i="7"/>
  <c r="P118" i="7"/>
  <c r="O118" i="7"/>
  <c r="M118" i="7"/>
  <c r="L118" i="7"/>
  <c r="I118" i="7"/>
  <c r="H118" i="7"/>
  <c r="BX117" i="7"/>
  <c r="BU117" i="7"/>
  <c r="BV117" i="7" s="1"/>
  <c r="BR117" i="7"/>
  <c r="BS117" i="7" s="1"/>
  <c r="BQ117" i="7"/>
  <c r="BP117" i="7"/>
  <c r="BO117" i="7"/>
  <c r="BN117" i="7"/>
  <c r="BM117" i="7"/>
  <c r="BL117" i="7"/>
  <c r="BK117" i="7"/>
  <c r="BJ117" i="7"/>
  <c r="BI117" i="7"/>
  <c r="BH117" i="7"/>
  <c r="BG117" i="7"/>
  <c r="BF117" i="7"/>
  <c r="BE117" i="7"/>
  <c r="BD117" i="7"/>
  <c r="BC117" i="7"/>
  <c r="BB117" i="7"/>
  <c r="BA117" i="7"/>
  <c r="AZ117" i="7"/>
  <c r="AY117" i="7"/>
  <c r="AX117" i="7"/>
  <c r="AW117" i="7"/>
  <c r="AV117" i="7"/>
  <c r="AU117" i="7"/>
  <c r="AT117" i="7"/>
  <c r="AS117" i="7"/>
  <c r="AR117" i="7"/>
  <c r="AQ117" i="7"/>
  <c r="AP117" i="7"/>
  <c r="AO117" i="7"/>
  <c r="AN117" i="7"/>
  <c r="AM117" i="7"/>
  <c r="AL117" i="7"/>
  <c r="AK117" i="7"/>
  <c r="AJ117" i="7"/>
  <c r="AI117" i="7"/>
  <c r="AH117" i="7"/>
  <c r="AG117" i="7"/>
  <c r="AF117" i="7"/>
  <c r="AE117" i="7"/>
  <c r="AD117" i="7"/>
  <c r="AC117" i="7"/>
  <c r="Z117" i="7"/>
  <c r="Y117" i="7"/>
  <c r="X117" i="7"/>
  <c r="W117" i="7"/>
  <c r="V117" i="7"/>
  <c r="U117" i="7"/>
  <c r="T117" i="7"/>
  <c r="S117" i="7"/>
  <c r="R117" i="7"/>
  <c r="Q117" i="7"/>
  <c r="P117" i="7"/>
  <c r="O117" i="7"/>
  <c r="M117" i="7"/>
  <c r="L117" i="7"/>
  <c r="I117" i="7"/>
  <c r="H117" i="7"/>
  <c r="BX116" i="7"/>
  <c r="BY116" i="7" s="1"/>
  <c r="BU116" i="7"/>
  <c r="BV116" i="7" s="1"/>
  <c r="BR116" i="7"/>
  <c r="BS116" i="7" s="1"/>
  <c r="BQ116" i="7"/>
  <c r="BP116" i="7"/>
  <c r="BO116" i="7"/>
  <c r="BN116" i="7"/>
  <c r="BM116" i="7"/>
  <c r="BL116" i="7"/>
  <c r="BK116" i="7"/>
  <c r="BJ116" i="7"/>
  <c r="BI116" i="7"/>
  <c r="BH116" i="7"/>
  <c r="BG116" i="7"/>
  <c r="BF116" i="7"/>
  <c r="BE116" i="7"/>
  <c r="BD116" i="7"/>
  <c r="BC116" i="7"/>
  <c r="BB116" i="7"/>
  <c r="BA116" i="7"/>
  <c r="AZ116" i="7"/>
  <c r="AY116" i="7"/>
  <c r="AX116" i="7"/>
  <c r="AW116" i="7"/>
  <c r="AV116" i="7"/>
  <c r="AU116" i="7"/>
  <c r="AT116" i="7"/>
  <c r="AS116" i="7"/>
  <c r="AR116" i="7"/>
  <c r="AQ116" i="7"/>
  <c r="AP116" i="7"/>
  <c r="AO116" i="7"/>
  <c r="AN116" i="7"/>
  <c r="AM116" i="7"/>
  <c r="AL116" i="7"/>
  <c r="AK116" i="7"/>
  <c r="AJ116" i="7"/>
  <c r="AI116" i="7"/>
  <c r="AH116" i="7"/>
  <c r="AG116" i="7"/>
  <c r="AF116" i="7"/>
  <c r="AE116" i="7"/>
  <c r="AD116" i="7"/>
  <c r="AC116" i="7"/>
  <c r="Z116" i="7"/>
  <c r="Y116" i="7"/>
  <c r="X116" i="7"/>
  <c r="W116" i="7"/>
  <c r="V116" i="7"/>
  <c r="U116" i="7"/>
  <c r="T116" i="7"/>
  <c r="S116" i="7"/>
  <c r="R116" i="7"/>
  <c r="Q116" i="7"/>
  <c r="P116" i="7"/>
  <c r="O116" i="7"/>
  <c r="M116" i="7"/>
  <c r="L116" i="7"/>
  <c r="I116" i="7"/>
  <c r="H116" i="7"/>
  <c r="BX115" i="7"/>
  <c r="BU115" i="7"/>
  <c r="BV115" i="7" s="1"/>
  <c r="BR115" i="7"/>
  <c r="BS115" i="7" s="1"/>
  <c r="BQ115" i="7"/>
  <c r="BP115" i="7"/>
  <c r="BO115" i="7"/>
  <c r="BN115" i="7"/>
  <c r="BM115" i="7"/>
  <c r="BL115" i="7"/>
  <c r="BK115" i="7"/>
  <c r="BJ115" i="7"/>
  <c r="BI115" i="7"/>
  <c r="BH115" i="7"/>
  <c r="BG115" i="7"/>
  <c r="BF115" i="7"/>
  <c r="BE115" i="7"/>
  <c r="BD115" i="7"/>
  <c r="BC115" i="7"/>
  <c r="BB115" i="7"/>
  <c r="BA115" i="7"/>
  <c r="AZ115" i="7"/>
  <c r="AY115" i="7"/>
  <c r="AX115" i="7"/>
  <c r="AW115" i="7"/>
  <c r="AV115" i="7"/>
  <c r="AU115" i="7"/>
  <c r="AT115" i="7"/>
  <c r="AS115" i="7"/>
  <c r="AR115" i="7"/>
  <c r="AQ115" i="7"/>
  <c r="AP115" i="7"/>
  <c r="AO115" i="7"/>
  <c r="AN115" i="7"/>
  <c r="AM115" i="7"/>
  <c r="AL115" i="7"/>
  <c r="AK115" i="7"/>
  <c r="AJ115" i="7"/>
  <c r="AI115" i="7"/>
  <c r="AH115" i="7"/>
  <c r="AG115" i="7"/>
  <c r="AF115" i="7"/>
  <c r="AE115" i="7"/>
  <c r="AD115" i="7"/>
  <c r="AC115" i="7"/>
  <c r="Z115" i="7"/>
  <c r="Y115" i="7"/>
  <c r="X115" i="7"/>
  <c r="W115" i="7"/>
  <c r="V115" i="7"/>
  <c r="U115" i="7"/>
  <c r="T115" i="7"/>
  <c r="S115" i="7"/>
  <c r="R115" i="7"/>
  <c r="Q115" i="7"/>
  <c r="P115" i="7"/>
  <c r="O115" i="7"/>
  <c r="M115" i="7"/>
  <c r="L115" i="7"/>
  <c r="I115" i="7"/>
  <c r="H115" i="7"/>
  <c r="N115" i="7" s="1"/>
  <c r="BX114" i="7"/>
  <c r="BU114" i="7"/>
  <c r="BV114" i="7" s="1"/>
  <c r="BR114" i="7"/>
  <c r="BS114" i="7" s="1"/>
  <c r="BQ114" i="7"/>
  <c r="BP114" i="7"/>
  <c r="BO114" i="7"/>
  <c r="BN114" i="7"/>
  <c r="BM114" i="7"/>
  <c r="BL114" i="7"/>
  <c r="BK114" i="7"/>
  <c r="BJ114" i="7"/>
  <c r="BI114" i="7"/>
  <c r="BH114" i="7"/>
  <c r="BG114" i="7"/>
  <c r="BF114" i="7"/>
  <c r="BE114" i="7"/>
  <c r="BD114" i="7"/>
  <c r="BC114" i="7"/>
  <c r="BB114" i="7"/>
  <c r="BA114" i="7"/>
  <c r="AZ114" i="7"/>
  <c r="AY114" i="7"/>
  <c r="AX114" i="7"/>
  <c r="AW114" i="7"/>
  <c r="AV114" i="7"/>
  <c r="AU114" i="7"/>
  <c r="AT114" i="7"/>
  <c r="AS114" i="7"/>
  <c r="AR114" i="7"/>
  <c r="AQ114" i="7"/>
  <c r="AP114" i="7"/>
  <c r="AO114" i="7"/>
  <c r="AN114" i="7"/>
  <c r="AM114" i="7"/>
  <c r="AL114" i="7"/>
  <c r="AK114" i="7"/>
  <c r="AJ114" i="7"/>
  <c r="AI114" i="7"/>
  <c r="AH114" i="7"/>
  <c r="AG114" i="7"/>
  <c r="AF114" i="7"/>
  <c r="AE114" i="7"/>
  <c r="AD114" i="7"/>
  <c r="AC114" i="7"/>
  <c r="Z114" i="7"/>
  <c r="Y114" i="7"/>
  <c r="X114" i="7"/>
  <c r="W114" i="7"/>
  <c r="V114" i="7"/>
  <c r="U114" i="7"/>
  <c r="T114" i="7"/>
  <c r="S114" i="7"/>
  <c r="R114" i="7"/>
  <c r="Q114" i="7"/>
  <c r="P114" i="7"/>
  <c r="O114" i="7"/>
  <c r="M114" i="7"/>
  <c r="L114" i="7"/>
  <c r="I114" i="7"/>
  <c r="H114" i="7"/>
  <c r="BX113" i="7"/>
  <c r="BY113" i="7" s="1"/>
  <c r="BU113" i="7"/>
  <c r="BR113" i="7"/>
  <c r="BS113" i="7" s="1"/>
  <c r="BQ113" i="7"/>
  <c r="BP113" i="7"/>
  <c r="BO113" i="7"/>
  <c r="BN113" i="7"/>
  <c r="BM113" i="7"/>
  <c r="BL113" i="7"/>
  <c r="BK113" i="7"/>
  <c r="BJ113" i="7"/>
  <c r="BI113" i="7"/>
  <c r="BH113" i="7"/>
  <c r="BG113" i="7"/>
  <c r="BF113" i="7"/>
  <c r="BE113" i="7"/>
  <c r="BD113" i="7"/>
  <c r="BC113" i="7"/>
  <c r="BB113" i="7"/>
  <c r="BA113" i="7"/>
  <c r="AZ113" i="7"/>
  <c r="AY113" i="7"/>
  <c r="AX113" i="7"/>
  <c r="AW113" i="7"/>
  <c r="AV113" i="7"/>
  <c r="AU113" i="7"/>
  <c r="AT113" i="7"/>
  <c r="AS113" i="7"/>
  <c r="AR113" i="7"/>
  <c r="AQ113" i="7"/>
  <c r="AP113" i="7"/>
  <c r="AO113" i="7"/>
  <c r="AN113" i="7"/>
  <c r="AM113" i="7"/>
  <c r="AL113" i="7"/>
  <c r="AK113" i="7"/>
  <c r="AJ113" i="7"/>
  <c r="AI113" i="7"/>
  <c r="AH113" i="7"/>
  <c r="AG113" i="7"/>
  <c r="AF113" i="7"/>
  <c r="AE113" i="7"/>
  <c r="AD113" i="7"/>
  <c r="AC113" i="7"/>
  <c r="Z113" i="7"/>
  <c r="Y113" i="7"/>
  <c r="X113" i="7"/>
  <c r="W113" i="7"/>
  <c r="V113" i="7"/>
  <c r="U113" i="7"/>
  <c r="T113" i="7"/>
  <c r="S113" i="7"/>
  <c r="R113" i="7"/>
  <c r="Q113" i="7"/>
  <c r="P113" i="7"/>
  <c r="O113" i="7"/>
  <c r="M113" i="7"/>
  <c r="L113" i="7"/>
  <c r="I113" i="7"/>
  <c r="H113" i="7"/>
  <c r="BX112" i="7"/>
  <c r="BU112" i="7"/>
  <c r="BV112" i="7" s="1"/>
  <c r="BR112" i="7"/>
  <c r="BS112" i="7" s="1"/>
  <c r="BQ112" i="7"/>
  <c r="BP112" i="7"/>
  <c r="BO112" i="7"/>
  <c r="BN112" i="7"/>
  <c r="BM112" i="7"/>
  <c r="BL112" i="7"/>
  <c r="BK112" i="7"/>
  <c r="BJ112" i="7"/>
  <c r="BI112" i="7"/>
  <c r="BH112" i="7"/>
  <c r="BG112" i="7"/>
  <c r="BF112" i="7"/>
  <c r="BE112" i="7"/>
  <c r="BD112" i="7"/>
  <c r="BC112" i="7"/>
  <c r="BB112" i="7"/>
  <c r="BA112" i="7"/>
  <c r="AZ112" i="7"/>
  <c r="AY112" i="7"/>
  <c r="AX112" i="7"/>
  <c r="AW112" i="7"/>
  <c r="AV112" i="7"/>
  <c r="AU112" i="7"/>
  <c r="AT112" i="7"/>
  <c r="AS112" i="7"/>
  <c r="AR112" i="7"/>
  <c r="AQ112" i="7"/>
  <c r="AP112" i="7"/>
  <c r="AO112" i="7"/>
  <c r="AN112" i="7"/>
  <c r="AM112" i="7"/>
  <c r="AL112" i="7"/>
  <c r="AK112" i="7"/>
  <c r="AJ112" i="7"/>
  <c r="AI112" i="7"/>
  <c r="AH112" i="7"/>
  <c r="AG112" i="7"/>
  <c r="AF112" i="7"/>
  <c r="AE112" i="7"/>
  <c r="AD112" i="7"/>
  <c r="AC112" i="7"/>
  <c r="Z112" i="7"/>
  <c r="Y112" i="7"/>
  <c r="X112" i="7"/>
  <c r="W112" i="7"/>
  <c r="V112" i="7"/>
  <c r="U112" i="7"/>
  <c r="T112" i="7"/>
  <c r="S112" i="7"/>
  <c r="R112" i="7"/>
  <c r="Q112" i="7"/>
  <c r="P112" i="7"/>
  <c r="O112" i="7"/>
  <c r="M112" i="7"/>
  <c r="L112" i="7"/>
  <c r="I112" i="7"/>
  <c r="H112" i="7"/>
  <c r="BX111" i="7"/>
  <c r="BY111" i="7" s="1"/>
  <c r="BU111" i="7"/>
  <c r="BV111" i="7" s="1"/>
  <c r="BR111" i="7"/>
  <c r="BS111" i="7" s="1"/>
  <c r="BQ111" i="7"/>
  <c r="BP111" i="7"/>
  <c r="BO111" i="7"/>
  <c r="BN111" i="7"/>
  <c r="BM111" i="7"/>
  <c r="BL111" i="7"/>
  <c r="BK111" i="7"/>
  <c r="BJ111" i="7"/>
  <c r="BI111" i="7"/>
  <c r="BH111" i="7"/>
  <c r="BG111" i="7"/>
  <c r="BF111" i="7"/>
  <c r="BE111" i="7"/>
  <c r="BD111" i="7"/>
  <c r="BC111" i="7"/>
  <c r="BB111" i="7"/>
  <c r="BA111" i="7"/>
  <c r="AZ111" i="7"/>
  <c r="AY111" i="7"/>
  <c r="AX111" i="7"/>
  <c r="AW111" i="7"/>
  <c r="AV111" i="7"/>
  <c r="AU111" i="7"/>
  <c r="AT111" i="7"/>
  <c r="AS111" i="7"/>
  <c r="AR111" i="7"/>
  <c r="AQ111" i="7"/>
  <c r="AP111" i="7"/>
  <c r="AO111" i="7"/>
  <c r="AN111" i="7"/>
  <c r="AM111" i="7"/>
  <c r="AL111" i="7"/>
  <c r="AK111" i="7"/>
  <c r="AJ111" i="7"/>
  <c r="AI111" i="7"/>
  <c r="AH111" i="7"/>
  <c r="AG111" i="7"/>
  <c r="AF111" i="7"/>
  <c r="AE111" i="7"/>
  <c r="AD111" i="7"/>
  <c r="AC111" i="7"/>
  <c r="Z111" i="7"/>
  <c r="Y111" i="7"/>
  <c r="X111" i="7"/>
  <c r="W111" i="7"/>
  <c r="V111" i="7"/>
  <c r="U111" i="7"/>
  <c r="T111" i="7"/>
  <c r="S111" i="7"/>
  <c r="R111" i="7"/>
  <c r="Q111" i="7"/>
  <c r="P111" i="7"/>
  <c r="O111" i="7"/>
  <c r="M111" i="7"/>
  <c r="L111" i="7"/>
  <c r="I111" i="7"/>
  <c r="H111" i="7"/>
  <c r="K111" i="7" s="1"/>
  <c r="BX110" i="7"/>
  <c r="BU110" i="7"/>
  <c r="BV110" i="7" s="1"/>
  <c r="BR110" i="7"/>
  <c r="BS110" i="7" s="1"/>
  <c r="BQ110" i="7"/>
  <c r="BP110" i="7"/>
  <c r="BO110" i="7"/>
  <c r="BN110" i="7"/>
  <c r="BM110" i="7"/>
  <c r="BL110" i="7"/>
  <c r="BK110" i="7"/>
  <c r="BJ110" i="7"/>
  <c r="BI110" i="7"/>
  <c r="BH110" i="7"/>
  <c r="BG110" i="7"/>
  <c r="BF110" i="7"/>
  <c r="BE110" i="7"/>
  <c r="BD110" i="7"/>
  <c r="BC110" i="7"/>
  <c r="BB110" i="7"/>
  <c r="BA110" i="7"/>
  <c r="AZ110" i="7"/>
  <c r="AY110" i="7"/>
  <c r="AX110" i="7"/>
  <c r="AW110" i="7"/>
  <c r="AV110" i="7"/>
  <c r="AU110" i="7"/>
  <c r="AT110" i="7"/>
  <c r="AS110" i="7"/>
  <c r="AR110" i="7"/>
  <c r="AQ110" i="7"/>
  <c r="AP110" i="7"/>
  <c r="AO110" i="7"/>
  <c r="AN110" i="7"/>
  <c r="AM110" i="7"/>
  <c r="AL110" i="7"/>
  <c r="AK110" i="7"/>
  <c r="AJ110" i="7"/>
  <c r="AI110" i="7"/>
  <c r="AH110" i="7"/>
  <c r="AG110" i="7"/>
  <c r="AF110" i="7"/>
  <c r="AE110" i="7"/>
  <c r="AD110" i="7"/>
  <c r="AC110" i="7"/>
  <c r="Z110" i="7"/>
  <c r="Y110" i="7"/>
  <c r="X110" i="7"/>
  <c r="W110" i="7"/>
  <c r="V110" i="7"/>
  <c r="U110" i="7"/>
  <c r="T110" i="7"/>
  <c r="S110" i="7"/>
  <c r="R110" i="7"/>
  <c r="Q110" i="7"/>
  <c r="P110" i="7"/>
  <c r="O110" i="7"/>
  <c r="M110" i="7"/>
  <c r="L110" i="7"/>
  <c r="I110" i="7"/>
  <c r="H110" i="7"/>
  <c r="BX109" i="7"/>
  <c r="BU109" i="7"/>
  <c r="BV109" i="7" s="1"/>
  <c r="BR109" i="7"/>
  <c r="BS109" i="7" s="1"/>
  <c r="BQ109" i="7"/>
  <c r="BP109" i="7"/>
  <c r="BO109" i="7"/>
  <c r="BN109" i="7"/>
  <c r="BM109" i="7"/>
  <c r="BL109" i="7"/>
  <c r="BK109" i="7"/>
  <c r="BJ109" i="7"/>
  <c r="BI109" i="7"/>
  <c r="BH109" i="7"/>
  <c r="BG109" i="7"/>
  <c r="BF109" i="7"/>
  <c r="BE109" i="7"/>
  <c r="BD109" i="7"/>
  <c r="BC109" i="7"/>
  <c r="BB109" i="7"/>
  <c r="BA109" i="7"/>
  <c r="AZ109" i="7"/>
  <c r="AY109" i="7"/>
  <c r="AX109" i="7"/>
  <c r="AW109" i="7"/>
  <c r="AV109" i="7"/>
  <c r="AU109" i="7"/>
  <c r="AT109" i="7"/>
  <c r="AS109" i="7"/>
  <c r="AR109" i="7"/>
  <c r="AQ109" i="7"/>
  <c r="AP109" i="7"/>
  <c r="AO109" i="7"/>
  <c r="AN109" i="7"/>
  <c r="AM109" i="7"/>
  <c r="AL109" i="7"/>
  <c r="AK109" i="7"/>
  <c r="AJ109" i="7"/>
  <c r="AI109" i="7"/>
  <c r="AH109" i="7"/>
  <c r="AG109" i="7"/>
  <c r="AF109" i="7"/>
  <c r="AE109" i="7"/>
  <c r="AD109" i="7"/>
  <c r="AC109" i="7"/>
  <c r="Z109" i="7"/>
  <c r="Y109" i="7"/>
  <c r="X109" i="7"/>
  <c r="W109" i="7"/>
  <c r="V109" i="7"/>
  <c r="U109" i="7"/>
  <c r="T109" i="7"/>
  <c r="S109" i="7"/>
  <c r="R109" i="7"/>
  <c r="Q109" i="7"/>
  <c r="P109" i="7"/>
  <c r="O109" i="7"/>
  <c r="M109" i="7"/>
  <c r="L109" i="7"/>
  <c r="I109" i="7"/>
  <c r="H109" i="7"/>
  <c r="BX108" i="7"/>
  <c r="BY108" i="7" s="1"/>
  <c r="BU108" i="7"/>
  <c r="BV108" i="7" s="1"/>
  <c r="BR108" i="7"/>
  <c r="BS108" i="7" s="1"/>
  <c r="BQ108" i="7"/>
  <c r="BP108" i="7"/>
  <c r="BO108" i="7"/>
  <c r="BN108" i="7"/>
  <c r="BM108" i="7"/>
  <c r="BL108" i="7"/>
  <c r="BK108" i="7"/>
  <c r="BJ108" i="7"/>
  <c r="BI108" i="7"/>
  <c r="BH108" i="7"/>
  <c r="BG108" i="7"/>
  <c r="BF108" i="7"/>
  <c r="BE108" i="7"/>
  <c r="BD108" i="7"/>
  <c r="BC108" i="7"/>
  <c r="BB108" i="7"/>
  <c r="BA108" i="7"/>
  <c r="AZ108" i="7"/>
  <c r="AY108" i="7"/>
  <c r="AX108" i="7"/>
  <c r="AW108" i="7"/>
  <c r="AV108" i="7"/>
  <c r="AU108" i="7"/>
  <c r="AT108" i="7"/>
  <c r="AS108" i="7"/>
  <c r="AR108" i="7"/>
  <c r="AQ108" i="7"/>
  <c r="AP108" i="7"/>
  <c r="AO108" i="7"/>
  <c r="AN108" i="7"/>
  <c r="AM108" i="7"/>
  <c r="AL108" i="7"/>
  <c r="AK108" i="7"/>
  <c r="AJ108" i="7"/>
  <c r="AI108" i="7"/>
  <c r="AH108" i="7"/>
  <c r="AG108" i="7"/>
  <c r="AF108" i="7"/>
  <c r="AE108" i="7"/>
  <c r="AD108" i="7"/>
  <c r="AC108" i="7"/>
  <c r="Z108" i="7"/>
  <c r="Y108" i="7"/>
  <c r="X108" i="7"/>
  <c r="W108" i="7"/>
  <c r="V108" i="7"/>
  <c r="U108" i="7"/>
  <c r="T108" i="7"/>
  <c r="S108" i="7"/>
  <c r="R108" i="7"/>
  <c r="Q108" i="7"/>
  <c r="P108" i="7"/>
  <c r="O108" i="7"/>
  <c r="M108" i="7"/>
  <c r="L108" i="7"/>
  <c r="I108" i="7"/>
  <c r="H108" i="7"/>
  <c r="K108" i="7" s="1"/>
  <c r="BX107" i="7"/>
  <c r="BY107" i="7" s="1"/>
  <c r="BU107" i="7"/>
  <c r="BV107" i="7" s="1"/>
  <c r="BR107" i="7"/>
  <c r="BS107" i="7" s="1"/>
  <c r="BQ107" i="7"/>
  <c r="BP107" i="7"/>
  <c r="BO107" i="7"/>
  <c r="BN107" i="7"/>
  <c r="BM107" i="7"/>
  <c r="BL107" i="7"/>
  <c r="BK107" i="7"/>
  <c r="BJ107" i="7"/>
  <c r="BI107" i="7"/>
  <c r="BH107" i="7"/>
  <c r="BG107" i="7"/>
  <c r="BF107" i="7"/>
  <c r="BE107" i="7"/>
  <c r="BD107" i="7"/>
  <c r="BC107" i="7"/>
  <c r="BB107" i="7"/>
  <c r="BA107" i="7"/>
  <c r="AZ107" i="7"/>
  <c r="AY107" i="7"/>
  <c r="AX107" i="7"/>
  <c r="AW107" i="7"/>
  <c r="AV107" i="7"/>
  <c r="AU107" i="7"/>
  <c r="AT107" i="7"/>
  <c r="AS107" i="7"/>
  <c r="AR107" i="7"/>
  <c r="AQ107" i="7"/>
  <c r="AP107" i="7"/>
  <c r="AO107" i="7"/>
  <c r="AN107" i="7"/>
  <c r="AM107" i="7"/>
  <c r="AL107" i="7"/>
  <c r="AK107" i="7"/>
  <c r="AJ107" i="7"/>
  <c r="AI107" i="7"/>
  <c r="AH107" i="7"/>
  <c r="AG107" i="7"/>
  <c r="AF107" i="7"/>
  <c r="AE107" i="7"/>
  <c r="AD107" i="7"/>
  <c r="AC107" i="7"/>
  <c r="Z107" i="7"/>
  <c r="Y107" i="7"/>
  <c r="X107" i="7"/>
  <c r="W107" i="7"/>
  <c r="V107" i="7"/>
  <c r="U107" i="7"/>
  <c r="T107" i="7"/>
  <c r="S107" i="7"/>
  <c r="R107" i="7"/>
  <c r="Q107" i="7"/>
  <c r="P107" i="7"/>
  <c r="O107" i="7"/>
  <c r="M107" i="7"/>
  <c r="L107" i="7"/>
  <c r="I107" i="7"/>
  <c r="H107" i="7"/>
  <c r="BX106" i="7"/>
  <c r="BU106" i="7"/>
  <c r="BV106" i="7" s="1"/>
  <c r="BR106" i="7"/>
  <c r="BS106" i="7" s="1"/>
  <c r="BQ106" i="7"/>
  <c r="BP106" i="7"/>
  <c r="BO106" i="7"/>
  <c r="BN106" i="7"/>
  <c r="BM106" i="7"/>
  <c r="BL106" i="7"/>
  <c r="BK106" i="7"/>
  <c r="BJ106" i="7"/>
  <c r="BI106" i="7"/>
  <c r="BH106" i="7"/>
  <c r="BG106" i="7"/>
  <c r="BF106" i="7"/>
  <c r="BE106" i="7"/>
  <c r="BD106" i="7"/>
  <c r="BC106" i="7"/>
  <c r="BB106" i="7"/>
  <c r="BA106" i="7"/>
  <c r="AZ106" i="7"/>
  <c r="AY106" i="7"/>
  <c r="AX106" i="7"/>
  <c r="AW106" i="7"/>
  <c r="AV106" i="7"/>
  <c r="AU106" i="7"/>
  <c r="AT106" i="7"/>
  <c r="AS106" i="7"/>
  <c r="AR106" i="7"/>
  <c r="AQ106" i="7"/>
  <c r="AP106" i="7"/>
  <c r="AO106" i="7"/>
  <c r="AN106" i="7"/>
  <c r="AM106" i="7"/>
  <c r="AL106" i="7"/>
  <c r="AK106" i="7"/>
  <c r="AJ106" i="7"/>
  <c r="AI106" i="7"/>
  <c r="AH106" i="7"/>
  <c r="AG106" i="7"/>
  <c r="AF106" i="7"/>
  <c r="AE106" i="7"/>
  <c r="AD106" i="7"/>
  <c r="AC106" i="7"/>
  <c r="Z106" i="7"/>
  <c r="Y106" i="7"/>
  <c r="X106" i="7"/>
  <c r="W106" i="7"/>
  <c r="V106" i="7"/>
  <c r="U106" i="7"/>
  <c r="T106" i="7"/>
  <c r="S106" i="7"/>
  <c r="R106" i="7"/>
  <c r="Q106" i="7"/>
  <c r="P106" i="7"/>
  <c r="O106" i="7"/>
  <c r="M106" i="7"/>
  <c r="L106" i="7"/>
  <c r="I106" i="7"/>
  <c r="H106" i="7"/>
  <c r="K106" i="7" s="1"/>
  <c r="BX105" i="7"/>
  <c r="BU105" i="7"/>
  <c r="BV105" i="7" s="1"/>
  <c r="BR105" i="7"/>
  <c r="BS105" i="7" s="1"/>
  <c r="BQ105" i="7"/>
  <c r="BP105" i="7"/>
  <c r="BO105" i="7"/>
  <c r="BN105" i="7"/>
  <c r="BM105" i="7"/>
  <c r="BL105" i="7"/>
  <c r="BK105" i="7"/>
  <c r="BJ105" i="7"/>
  <c r="BI105" i="7"/>
  <c r="BH105" i="7"/>
  <c r="BG105" i="7"/>
  <c r="BF105" i="7"/>
  <c r="BE105" i="7"/>
  <c r="BD105" i="7"/>
  <c r="BC105" i="7"/>
  <c r="BB105" i="7"/>
  <c r="BA105" i="7"/>
  <c r="AZ105" i="7"/>
  <c r="AY105" i="7"/>
  <c r="AX105" i="7"/>
  <c r="AW105" i="7"/>
  <c r="AV105" i="7"/>
  <c r="AU105" i="7"/>
  <c r="AT105" i="7"/>
  <c r="AS105" i="7"/>
  <c r="AR105" i="7"/>
  <c r="AQ105" i="7"/>
  <c r="AP105" i="7"/>
  <c r="AO105" i="7"/>
  <c r="AN105" i="7"/>
  <c r="AM105" i="7"/>
  <c r="AL105" i="7"/>
  <c r="AK105" i="7"/>
  <c r="AJ105" i="7"/>
  <c r="AI105" i="7"/>
  <c r="AH105" i="7"/>
  <c r="AG105" i="7"/>
  <c r="AF105" i="7"/>
  <c r="AE105" i="7"/>
  <c r="AD105" i="7"/>
  <c r="AC105" i="7"/>
  <c r="Z105" i="7"/>
  <c r="Y105" i="7"/>
  <c r="X105" i="7"/>
  <c r="W105" i="7"/>
  <c r="V105" i="7"/>
  <c r="U105" i="7"/>
  <c r="T105" i="7"/>
  <c r="S105" i="7"/>
  <c r="R105" i="7"/>
  <c r="Q105" i="7"/>
  <c r="P105" i="7"/>
  <c r="O105" i="7"/>
  <c r="M105" i="7"/>
  <c r="L105" i="7"/>
  <c r="I105" i="7"/>
  <c r="H105" i="7"/>
  <c r="BX104" i="7"/>
  <c r="BY104" i="7" s="1"/>
  <c r="BU104" i="7"/>
  <c r="BV104" i="7" s="1"/>
  <c r="BR104" i="7"/>
  <c r="BS104" i="7" s="1"/>
  <c r="BQ104" i="7"/>
  <c r="BP104" i="7"/>
  <c r="BO104" i="7"/>
  <c r="BN104" i="7"/>
  <c r="BM104" i="7"/>
  <c r="BL104" i="7"/>
  <c r="BK104" i="7"/>
  <c r="BJ104" i="7"/>
  <c r="BI104" i="7"/>
  <c r="BH104" i="7"/>
  <c r="BG104" i="7"/>
  <c r="BF104" i="7"/>
  <c r="BE104" i="7"/>
  <c r="BD104" i="7"/>
  <c r="BC104" i="7"/>
  <c r="BB104" i="7"/>
  <c r="BA104" i="7"/>
  <c r="AZ104" i="7"/>
  <c r="AY104" i="7"/>
  <c r="AX104" i="7"/>
  <c r="AW104" i="7"/>
  <c r="AV104" i="7"/>
  <c r="AU104" i="7"/>
  <c r="AT104" i="7"/>
  <c r="AS104" i="7"/>
  <c r="AR104" i="7"/>
  <c r="AQ104" i="7"/>
  <c r="AP104" i="7"/>
  <c r="AO104" i="7"/>
  <c r="AN104" i="7"/>
  <c r="AM104" i="7"/>
  <c r="AL104" i="7"/>
  <c r="AK104" i="7"/>
  <c r="AJ104" i="7"/>
  <c r="AI104" i="7"/>
  <c r="AH104" i="7"/>
  <c r="AG104" i="7"/>
  <c r="AF104" i="7"/>
  <c r="AE104" i="7"/>
  <c r="AD104" i="7"/>
  <c r="AC104" i="7"/>
  <c r="Z104" i="7"/>
  <c r="Y104" i="7"/>
  <c r="X104" i="7"/>
  <c r="W104" i="7"/>
  <c r="V104" i="7"/>
  <c r="U104" i="7"/>
  <c r="T104" i="7"/>
  <c r="S104" i="7"/>
  <c r="R104" i="7"/>
  <c r="Q104" i="7"/>
  <c r="P104" i="7"/>
  <c r="O104" i="7"/>
  <c r="M104" i="7"/>
  <c r="L104" i="7"/>
  <c r="I104" i="7"/>
  <c r="H104" i="7"/>
  <c r="BX103" i="7"/>
  <c r="BY103" i="7" s="1"/>
  <c r="BU103" i="7"/>
  <c r="BV103" i="7" s="1"/>
  <c r="BR103" i="7"/>
  <c r="BS103" i="7" s="1"/>
  <c r="BQ103" i="7"/>
  <c r="BP103" i="7"/>
  <c r="BO103" i="7"/>
  <c r="BN103" i="7"/>
  <c r="BM103" i="7"/>
  <c r="BL103" i="7"/>
  <c r="BK103" i="7"/>
  <c r="BJ103" i="7"/>
  <c r="BI103" i="7"/>
  <c r="BH103" i="7"/>
  <c r="BG103" i="7"/>
  <c r="BF103" i="7"/>
  <c r="BE103" i="7"/>
  <c r="BD103" i="7"/>
  <c r="BC103" i="7"/>
  <c r="BB103" i="7"/>
  <c r="BA103" i="7"/>
  <c r="AZ103" i="7"/>
  <c r="AY103" i="7"/>
  <c r="AX103" i="7"/>
  <c r="AW103" i="7"/>
  <c r="AV103" i="7"/>
  <c r="AU103" i="7"/>
  <c r="AT103" i="7"/>
  <c r="AS103" i="7"/>
  <c r="AR103" i="7"/>
  <c r="AQ103" i="7"/>
  <c r="AP103" i="7"/>
  <c r="AO103" i="7"/>
  <c r="AN103" i="7"/>
  <c r="AM103" i="7"/>
  <c r="AL103" i="7"/>
  <c r="AK103" i="7"/>
  <c r="AJ103" i="7"/>
  <c r="AI103" i="7"/>
  <c r="AH103" i="7"/>
  <c r="AG103" i="7"/>
  <c r="AF103" i="7"/>
  <c r="AE103" i="7"/>
  <c r="AD103" i="7"/>
  <c r="AC103" i="7"/>
  <c r="Z103" i="7"/>
  <c r="Y103" i="7"/>
  <c r="X103" i="7"/>
  <c r="W103" i="7"/>
  <c r="V103" i="7"/>
  <c r="U103" i="7"/>
  <c r="T103" i="7"/>
  <c r="S103" i="7"/>
  <c r="R103" i="7"/>
  <c r="Q103" i="7"/>
  <c r="P103" i="7"/>
  <c r="O103" i="7"/>
  <c r="M103" i="7"/>
  <c r="L103" i="7"/>
  <c r="I103" i="7"/>
  <c r="H103" i="7"/>
  <c r="N103" i="7" s="1"/>
  <c r="BX102" i="7"/>
  <c r="BY102" i="7" s="1"/>
  <c r="BU102" i="7"/>
  <c r="BV102" i="7" s="1"/>
  <c r="BR102" i="7"/>
  <c r="BQ102" i="7"/>
  <c r="BP102" i="7"/>
  <c r="BO102" i="7"/>
  <c r="BN102" i="7"/>
  <c r="BM102" i="7"/>
  <c r="BL102" i="7"/>
  <c r="BK102" i="7"/>
  <c r="BJ102" i="7"/>
  <c r="BI102" i="7"/>
  <c r="BH102" i="7"/>
  <c r="BG102" i="7"/>
  <c r="BF102" i="7"/>
  <c r="BE102" i="7"/>
  <c r="BD102" i="7"/>
  <c r="BC102" i="7"/>
  <c r="BB102" i="7"/>
  <c r="BA102" i="7"/>
  <c r="AZ102" i="7"/>
  <c r="AY102" i="7"/>
  <c r="AX102" i="7"/>
  <c r="AW102" i="7"/>
  <c r="AV102" i="7"/>
  <c r="AU102" i="7"/>
  <c r="AT102" i="7"/>
  <c r="AS102" i="7"/>
  <c r="AR102" i="7"/>
  <c r="AQ102" i="7"/>
  <c r="AP102" i="7"/>
  <c r="AO102" i="7"/>
  <c r="AN102" i="7"/>
  <c r="AM102" i="7"/>
  <c r="AL102" i="7"/>
  <c r="AK102" i="7"/>
  <c r="AJ102" i="7"/>
  <c r="AI102" i="7"/>
  <c r="AH102" i="7"/>
  <c r="AG102" i="7"/>
  <c r="AF102" i="7"/>
  <c r="AE102" i="7"/>
  <c r="AD102" i="7"/>
  <c r="AC102" i="7"/>
  <c r="Z102" i="7"/>
  <c r="Y102" i="7"/>
  <c r="X102" i="7"/>
  <c r="W102" i="7"/>
  <c r="V102" i="7"/>
  <c r="U102" i="7"/>
  <c r="T102" i="7"/>
  <c r="S102" i="7"/>
  <c r="R102" i="7"/>
  <c r="Q102" i="7"/>
  <c r="P102" i="7"/>
  <c r="O102" i="7"/>
  <c r="M102" i="7"/>
  <c r="L102" i="7"/>
  <c r="I102" i="7"/>
  <c r="H102" i="7"/>
  <c r="BX101" i="7"/>
  <c r="BY101" i="7" s="1"/>
  <c r="BU101" i="7"/>
  <c r="BV101" i="7" s="1"/>
  <c r="BR101" i="7"/>
  <c r="BS101" i="7" s="1"/>
  <c r="BQ101" i="7"/>
  <c r="BP101" i="7"/>
  <c r="BO101" i="7"/>
  <c r="BN101" i="7"/>
  <c r="BM101" i="7"/>
  <c r="BL101" i="7"/>
  <c r="BK101" i="7"/>
  <c r="BJ101" i="7"/>
  <c r="BI101" i="7"/>
  <c r="BH101" i="7"/>
  <c r="BG101" i="7"/>
  <c r="BF101" i="7"/>
  <c r="BE101" i="7"/>
  <c r="BD101" i="7"/>
  <c r="BC101" i="7"/>
  <c r="BB101" i="7"/>
  <c r="BA101" i="7"/>
  <c r="AZ101" i="7"/>
  <c r="AY101" i="7"/>
  <c r="AX101" i="7"/>
  <c r="AW101" i="7"/>
  <c r="AV101" i="7"/>
  <c r="AU101" i="7"/>
  <c r="AT101" i="7"/>
  <c r="AS101" i="7"/>
  <c r="AR101" i="7"/>
  <c r="AQ101" i="7"/>
  <c r="AP101" i="7"/>
  <c r="AO101" i="7"/>
  <c r="AN101" i="7"/>
  <c r="AM101" i="7"/>
  <c r="AL101" i="7"/>
  <c r="AK101" i="7"/>
  <c r="AJ101" i="7"/>
  <c r="AI101" i="7"/>
  <c r="AH101" i="7"/>
  <c r="AG101" i="7"/>
  <c r="AF101" i="7"/>
  <c r="AE101" i="7"/>
  <c r="AD101" i="7"/>
  <c r="AC101" i="7"/>
  <c r="Z101" i="7"/>
  <c r="Y101" i="7"/>
  <c r="X101" i="7"/>
  <c r="W101" i="7"/>
  <c r="V101" i="7"/>
  <c r="U101" i="7"/>
  <c r="T101" i="7"/>
  <c r="S101" i="7"/>
  <c r="R101" i="7"/>
  <c r="Q101" i="7"/>
  <c r="P101" i="7"/>
  <c r="O101" i="7"/>
  <c r="M101" i="7"/>
  <c r="L101" i="7"/>
  <c r="I101" i="7"/>
  <c r="H101" i="7"/>
  <c r="BX100" i="7"/>
  <c r="BY100" i="7" s="1"/>
  <c r="BU100" i="7"/>
  <c r="BV100" i="7" s="1"/>
  <c r="BR100" i="7"/>
  <c r="BS100" i="7" s="1"/>
  <c r="BQ100" i="7"/>
  <c r="BP100" i="7"/>
  <c r="BO100" i="7"/>
  <c r="BN100" i="7"/>
  <c r="BM100" i="7"/>
  <c r="BL100" i="7"/>
  <c r="BK100" i="7"/>
  <c r="BJ100" i="7"/>
  <c r="BI100" i="7"/>
  <c r="BH100" i="7"/>
  <c r="BG100" i="7"/>
  <c r="BF100" i="7"/>
  <c r="BE100" i="7"/>
  <c r="BD100" i="7"/>
  <c r="BC100" i="7"/>
  <c r="BB100" i="7"/>
  <c r="BA100" i="7"/>
  <c r="AZ100" i="7"/>
  <c r="AY100" i="7"/>
  <c r="AX100" i="7"/>
  <c r="AW100" i="7"/>
  <c r="AV100" i="7"/>
  <c r="AU100" i="7"/>
  <c r="AT100" i="7"/>
  <c r="AS100" i="7"/>
  <c r="AR100" i="7"/>
  <c r="AQ100" i="7"/>
  <c r="AP100" i="7"/>
  <c r="AO100" i="7"/>
  <c r="AN100" i="7"/>
  <c r="AM100" i="7"/>
  <c r="AL100" i="7"/>
  <c r="AK100" i="7"/>
  <c r="AJ100" i="7"/>
  <c r="AI100" i="7"/>
  <c r="AH100" i="7"/>
  <c r="AG100" i="7"/>
  <c r="AF100" i="7"/>
  <c r="AE100" i="7"/>
  <c r="AD100" i="7"/>
  <c r="AC100" i="7"/>
  <c r="Z100" i="7"/>
  <c r="Y100" i="7"/>
  <c r="X100" i="7"/>
  <c r="W100" i="7"/>
  <c r="V100" i="7"/>
  <c r="U100" i="7"/>
  <c r="T100" i="7"/>
  <c r="S100" i="7"/>
  <c r="R100" i="7"/>
  <c r="Q100" i="7"/>
  <c r="P100" i="7"/>
  <c r="O100" i="7"/>
  <c r="M100" i="7"/>
  <c r="L100" i="7"/>
  <c r="I100" i="7"/>
  <c r="H100" i="7"/>
  <c r="BX99" i="7"/>
  <c r="BU99" i="7"/>
  <c r="BV99" i="7" s="1"/>
  <c r="BR99" i="7"/>
  <c r="BS99" i="7" s="1"/>
  <c r="BQ99" i="7"/>
  <c r="BP99" i="7"/>
  <c r="BO99" i="7"/>
  <c r="BN99" i="7"/>
  <c r="BM99" i="7"/>
  <c r="BL99" i="7"/>
  <c r="BK99" i="7"/>
  <c r="BJ99" i="7"/>
  <c r="BI99" i="7"/>
  <c r="BH99" i="7"/>
  <c r="BG99" i="7"/>
  <c r="BF99" i="7"/>
  <c r="BE99" i="7"/>
  <c r="BD99" i="7"/>
  <c r="BC99" i="7"/>
  <c r="BB99" i="7"/>
  <c r="BA99" i="7"/>
  <c r="AZ99" i="7"/>
  <c r="AY99" i="7"/>
  <c r="AX99" i="7"/>
  <c r="AW99" i="7"/>
  <c r="AV99" i="7"/>
  <c r="AU99" i="7"/>
  <c r="AT99" i="7"/>
  <c r="AS99" i="7"/>
  <c r="AR99" i="7"/>
  <c r="AQ99" i="7"/>
  <c r="AP99" i="7"/>
  <c r="AO99" i="7"/>
  <c r="AN99" i="7"/>
  <c r="AM99" i="7"/>
  <c r="AL99" i="7"/>
  <c r="AK99" i="7"/>
  <c r="AJ99" i="7"/>
  <c r="AI99" i="7"/>
  <c r="AH99" i="7"/>
  <c r="AG99" i="7"/>
  <c r="AF99" i="7"/>
  <c r="AE99" i="7"/>
  <c r="AD99" i="7"/>
  <c r="AC99" i="7"/>
  <c r="Z99" i="7"/>
  <c r="Y99" i="7"/>
  <c r="X99" i="7"/>
  <c r="W99" i="7"/>
  <c r="V99" i="7"/>
  <c r="U99" i="7"/>
  <c r="T99" i="7"/>
  <c r="S99" i="7"/>
  <c r="R99" i="7"/>
  <c r="Q99" i="7"/>
  <c r="P99" i="7"/>
  <c r="O99" i="7"/>
  <c r="M99" i="7"/>
  <c r="L99" i="7"/>
  <c r="I99" i="7"/>
  <c r="H99" i="7"/>
  <c r="N99" i="7" s="1"/>
  <c r="BX98" i="7"/>
  <c r="BY98" i="7" s="1"/>
  <c r="BU98" i="7"/>
  <c r="BV98" i="7" s="1"/>
  <c r="BR98" i="7"/>
  <c r="BS98" i="7" s="1"/>
  <c r="BQ98" i="7"/>
  <c r="BP98" i="7"/>
  <c r="BO98" i="7"/>
  <c r="BN98" i="7"/>
  <c r="BM98" i="7"/>
  <c r="BL98" i="7"/>
  <c r="BK98" i="7"/>
  <c r="BJ98" i="7"/>
  <c r="BI98" i="7"/>
  <c r="BH98" i="7"/>
  <c r="BG98" i="7"/>
  <c r="BF98" i="7"/>
  <c r="BE98" i="7"/>
  <c r="BD98" i="7"/>
  <c r="BC98" i="7"/>
  <c r="BB98" i="7"/>
  <c r="BA98" i="7"/>
  <c r="AZ98" i="7"/>
  <c r="AY98" i="7"/>
  <c r="AX98" i="7"/>
  <c r="AW98" i="7"/>
  <c r="AV98" i="7"/>
  <c r="AU98" i="7"/>
  <c r="AT98" i="7"/>
  <c r="AS98" i="7"/>
  <c r="AR98" i="7"/>
  <c r="AQ98" i="7"/>
  <c r="AP98" i="7"/>
  <c r="AO98" i="7"/>
  <c r="AN98" i="7"/>
  <c r="AM98" i="7"/>
  <c r="AL98" i="7"/>
  <c r="AK98" i="7"/>
  <c r="AJ98" i="7"/>
  <c r="AI98" i="7"/>
  <c r="AH98" i="7"/>
  <c r="AG98" i="7"/>
  <c r="AF98" i="7"/>
  <c r="AE98" i="7"/>
  <c r="AD98" i="7"/>
  <c r="AC98" i="7"/>
  <c r="Z98" i="7"/>
  <c r="Y98" i="7"/>
  <c r="X98" i="7"/>
  <c r="W98" i="7"/>
  <c r="V98" i="7"/>
  <c r="U98" i="7"/>
  <c r="T98" i="7"/>
  <c r="S98" i="7"/>
  <c r="R98" i="7"/>
  <c r="Q98" i="7"/>
  <c r="P98" i="7"/>
  <c r="O98" i="7"/>
  <c r="M98" i="7"/>
  <c r="L98" i="7"/>
  <c r="I98" i="7"/>
  <c r="H98" i="7"/>
  <c r="BX97" i="7"/>
  <c r="BY97" i="7" s="1"/>
  <c r="BU97" i="7"/>
  <c r="BV97" i="7" s="1"/>
  <c r="BR97" i="7"/>
  <c r="BS97" i="7" s="1"/>
  <c r="BQ97" i="7"/>
  <c r="BP97" i="7"/>
  <c r="BO97" i="7"/>
  <c r="BN97" i="7"/>
  <c r="BM97" i="7"/>
  <c r="BL97" i="7"/>
  <c r="BK97" i="7"/>
  <c r="BJ97" i="7"/>
  <c r="BI97" i="7"/>
  <c r="BH97" i="7"/>
  <c r="BG97" i="7"/>
  <c r="BF97" i="7"/>
  <c r="BE97" i="7"/>
  <c r="BD97" i="7"/>
  <c r="BC97" i="7"/>
  <c r="BB97" i="7"/>
  <c r="BA97" i="7"/>
  <c r="AZ97" i="7"/>
  <c r="AY97" i="7"/>
  <c r="AX97" i="7"/>
  <c r="AW97" i="7"/>
  <c r="AV97" i="7"/>
  <c r="AU97" i="7"/>
  <c r="AT97" i="7"/>
  <c r="AS97" i="7"/>
  <c r="AR97" i="7"/>
  <c r="AQ97" i="7"/>
  <c r="AP97" i="7"/>
  <c r="AO97" i="7"/>
  <c r="AN97" i="7"/>
  <c r="AM97" i="7"/>
  <c r="AL97" i="7"/>
  <c r="AK97" i="7"/>
  <c r="AJ97" i="7"/>
  <c r="AI97" i="7"/>
  <c r="AH97" i="7"/>
  <c r="AG97" i="7"/>
  <c r="AF97" i="7"/>
  <c r="AE97" i="7"/>
  <c r="AD97" i="7"/>
  <c r="AC97" i="7"/>
  <c r="Z97" i="7"/>
  <c r="Y97" i="7"/>
  <c r="X97" i="7"/>
  <c r="W97" i="7"/>
  <c r="V97" i="7"/>
  <c r="U97" i="7"/>
  <c r="T97" i="7"/>
  <c r="S97" i="7"/>
  <c r="R97" i="7"/>
  <c r="Q97" i="7"/>
  <c r="P97" i="7"/>
  <c r="O97" i="7"/>
  <c r="M97" i="7"/>
  <c r="L97" i="7"/>
  <c r="I97" i="7"/>
  <c r="H97" i="7"/>
  <c r="BX96" i="7"/>
  <c r="BY96" i="7" s="1"/>
  <c r="BU96" i="7"/>
  <c r="BV96" i="7" s="1"/>
  <c r="BR96" i="7"/>
  <c r="BS96" i="7" s="1"/>
  <c r="BQ96" i="7"/>
  <c r="BP96" i="7"/>
  <c r="BO96" i="7"/>
  <c r="BN96" i="7"/>
  <c r="BM96" i="7"/>
  <c r="BL96" i="7"/>
  <c r="BK96" i="7"/>
  <c r="BJ96" i="7"/>
  <c r="BI96" i="7"/>
  <c r="BH96" i="7"/>
  <c r="BG96" i="7"/>
  <c r="BF96" i="7"/>
  <c r="BE96" i="7"/>
  <c r="BD96" i="7"/>
  <c r="BC96" i="7"/>
  <c r="BB96" i="7"/>
  <c r="BA96" i="7"/>
  <c r="AZ96" i="7"/>
  <c r="AY96" i="7"/>
  <c r="AX96" i="7"/>
  <c r="AW96" i="7"/>
  <c r="AV96" i="7"/>
  <c r="AU96" i="7"/>
  <c r="AT96" i="7"/>
  <c r="AS96" i="7"/>
  <c r="AR96" i="7"/>
  <c r="AQ96" i="7"/>
  <c r="AP96" i="7"/>
  <c r="AO96" i="7"/>
  <c r="AN96" i="7"/>
  <c r="AM96" i="7"/>
  <c r="AL96" i="7"/>
  <c r="AK96" i="7"/>
  <c r="AJ96" i="7"/>
  <c r="AI96" i="7"/>
  <c r="AH96" i="7"/>
  <c r="AG96" i="7"/>
  <c r="AF96" i="7"/>
  <c r="AE96" i="7"/>
  <c r="AD96" i="7"/>
  <c r="AC96" i="7"/>
  <c r="Z96" i="7"/>
  <c r="Y96" i="7"/>
  <c r="X96" i="7"/>
  <c r="W96" i="7"/>
  <c r="V96" i="7"/>
  <c r="U96" i="7"/>
  <c r="T96" i="7"/>
  <c r="S96" i="7"/>
  <c r="R96" i="7"/>
  <c r="Q96" i="7"/>
  <c r="P96" i="7"/>
  <c r="O96" i="7"/>
  <c r="M96" i="7"/>
  <c r="L96" i="7"/>
  <c r="I96" i="7"/>
  <c r="H96" i="7"/>
  <c r="BX95" i="7"/>
  <c r="BY95" i="7" s="1"/>
  <c r="BU95" i="7"/>
  <c r="BV95" i="7" s="1"/>
  <c r="BR95" i="7"/>
  <c r="BS95" i="7" s="1"/>
  <c r="BQ95" i="7"/>
  <c r="BP95" i="7"/>
  <c r="BO95" i="7"/>
  <c r="BN95" i="7"/>
  <c r="BM95" i="7"/>
  <c r="BL95" i="7"/>
  <c r="BK95" i="7"/>
  <c r="BJ95" i="7"/>
  <c r="BI95" i="7"/>
  <c r="BH95" i="7"/>
  <c r="BG95" i="7"/>
  <c r="BF95" i="7"/>
  <c r="BE95" i="7"/>
  <c r="BD95" i="7"/>
  <c r="BC95" i="7"/>
  <c r="BB95" i="7"/>
  <c r="BA95" i="7"/>
  <c r="AZ95" i="7"/>
  <c r="AY95" i="7"/>
  <c r="AX95" i="7"/>
  <c r="AW95" i="7"/>
  <c r="AV95" i="7"/>
  <c r="AU95" i="7"/>
  <c r="AT95" i="7"/>
  <c r="AS95" i="7"/>
  <c r="AR95" i="7"/>
  <c r="AQ95" i="7"/>
  <c r="AP95" i="7"/>
  <c r="AO95" i="7"/>
  <c r="AN95" i="7"/>
  <c r="AM95" i="7"/>
  <c r="AL95" i="7"/>
  <c r="AK95" i="7"/>
  <c r="AJ95" i="7"/>
  <c r="AI95" i="7"/>
  <c r="AH95" i="7"/>
  <c r="AG95" i="7"/>
  <c r="AF95" i="7"/>
  <c r="AE95" i="7"/>
  <c r="AD95" i="7"/>
  <c r="AC95" i="7"/>
  <c r="Z95" i="7"/>
  <c r="Y95" i="7"/>
  <c r="X95" i="7"/>
  <c r="W95" i="7"/>
  <c r="V95" i="7"/>
  <c r="U95" i="7"/>
  <c r="T95" i="7"/>
  <c r="S95" i="7"/>
  <c r="R95" i="7"/>
  <c r="Q95" i="7"/>
  <c r="P95" i="7"/>
  <c r="O95" i="7"/>
  <c r="M95" i="7"/>
  <c r="L95" i="7"/>
  <c r="I95" i="7"/>
  <c r="H95" i="7"/>
  <c r="BX94" i="7"/>
  <c r="BU94" i="7"/>
  <c r="BV94" i="7" s="1"/>
  <c r="BR94" i="7"/>
  <c r="BS94" i="7" s="1"/>
  <c r="BQ94" i="7"/>
  <c r="BP94" i="7"/>
  <c r="BO94" i="7"/>
  <c r="BN94" i="7"/>
  <c r="BM94" i="7"/>
  <c r="BL94" i="7"/>
  <c r="BK94" i="7"/>
  <c r="BJ94" i="7"/>
  <c r="BI94" i="7"/>
  <c r="BH94" i="7"/>
  <c r="BG94" i="7"/>
  <c r="BF94" i="7"/>
  <c r="BE94" i="7"/>
  <c r="BD94" i="7"/>
  <c r="BC94" i="7"/>
  <c r="BB94" i="7"/>
  <c r="BA94" i="7"/>
  <c r="AZ94" i="7"/>
  <c r="AY94" i="7"/>
  <c r="AX94" i="7"/>
  <c r="AW94" i="7"/>
  <c r="AV94" i="7"/>
  <c r="AU94" i="7"/>
  <c r="AT94" i="7"/>
  <c r="AS94" i="7"/>
  <c r="AR94" i="7"/>
  <c r="AQ94" i="7"/>
  <c r="AP94" i="7"/>
  <c r="AO94" i="7"/>
  <c r="AN94" i="7"/>
  <c r="AM94" i="7"/>
  <c r="AL94" i="7"/>
  <c r="AK94" i="7"/>
  <c r="AJ94" i="7"/>
  <c r="AI94" i="7"/>
  <c r="AH94" i="7"/>
  <c r="AG94" i="7"/>
  <c r="AF94" i="7"/>
  <c r="AE94" i="7"/>
  <c r="AD94" i="7"/>
  <c r="AC94" i="7"/>
  <c r="Z94" i="7"/>
  <c r="Y94" i="7"/>
  <c r="X94" i="7"/>
  <c r="W94" i="7"/>
  <c r="V94" i="7"/>
  <c r="U94" i="7"/>
  <c r="T94" i="7"/>
  <c r="S94" i="7"/>
  <c r="R94" i="7"/>
  <c r="Q94" i="7"/>
  <c r="P94" i="7"/>
  <c r="O94" i="7"/>
  <c r="M94" i="7"/>
  <c r="L94" i="7"/>
  <c r="I94" i="7"/>
  <c r="H94" i="7"/>
  <c r="BX93" i="7"/>
  <c r="BU93" i="7"/>
  <c r="BV93" i="7" s="1"/>
  <c r="BR93" i="7"/>
  <c r="BS93" i="7" s="1"/>
  <c r="BQ93" i="7"/>
  <c r="BP93" i="7"/>
  <c r="BO93" i="7"/>
  <c r="BN93" i="7"/>
  <c r="BM93" i="7"/>
  <c r="BL93" i="7"/>
  <c r="BK93" i="7"/>
  <c r="BJ93" i="7"/>
  <c r="BI93" i="7"/>
  <c r="BH93" i="7"/>
  <c r="BG93" i="7"/>
  <c r="BF93" i="7"/>
  <c r="BE93" i="7"/>
  <c r="BD93" i="7"/>
  <c r="BC93" i="7"/>
  <c r="BB93" i="7"/>
  <c r="BA93" i="7"/>
  <c r="AZ93" i="7"/>
  <c r="AY93" i="7"/>
  <c r="AX93" i="7"/>
  <c r="AW93" i="7"/>
  <c r="AV93" i="7"/>
  <c r="AU93" i="7"/>
  <c r="AT93" i="7"/>
  <c r="AS93" i="7"/>
  <c r="AR93" i="7"/>
  <c r="AQ93" i="7"/>
  <c r="AP93" i="7"/>
  <c r="AO93" i="7"/>
  <c r="AN93" i="7"/>
  <c r="AM93" i="7"/>
  <c r="AL93" i="7"/>
  <c r="AK93" i="7"/>
  <c r="AJ93" i="7"/>
  <c r="AI93" i="7"/>
  <c r="AH93" i="7"/>
  <c r="AG93" i="7"/>
  <c r="AF93" i="7"/>
  <c r="AE93" i="7"/>
  <c r="AD93" i="7"/>
  <c r="AC93" i="7"/>
  <c r="Z93" i="7"/>
  <c r="Y93" i="7"/>
  <c r="X93" i="7"/>
  <c r="W93" i="7"/>
  <c r="V93" i="7"/>
  <c r="U93" i="7"/>
  <c r="T93" i="7"/>
  <c r="S93" i="7"/>
  <c r="R93" i="7"/>
  <c r="Q93" i="7"/>
  <c r="P93" i="7"/>
  <c r="O93" i="7"/>
  <c r="M93" i="7"/>
  <c r="L93" i="7"/>
  <c r="I93" i="7"/>
  <c r="H93" i="7"/>
  <c r="BX92" i="7"/>
  <c r="BU92" i="7"/>
  <c r="BV92" i="7" s="1"/>
  <c r="BR92" i="7"/>
  <c r="BS92" i="7" s="1"/>
  <c r="BQ92" i="7"/>
  <c r="BP92" i="7"/>
  <c r="BO92" i="7"/>
  <c r="BN92" i="7"/>
  <c r="BM92" i="7"/>
  <c r="BL92" i="7"/>
  <c r="BK92" i="7"/>
  <c r="BJ92" i="7"/>
  <c r="BI92" i="7"/>
  <c r="BH92" i="7"/>
  <c r="BG92" i="7"/>
  <c r="BF92" i="7"/>
  <c r="BE92" i="7"/>
  <c r="BD92" i="7"/>
  <c r="BC92" i="7"/>
  <c r="BB92" i="7"/>
  <c r="BA92" i="7"/>
  <c r="AZ92" i="7"/>
  <c r="AY92" i="7"/>
  <c r="AX92" i="7"/>
  <c r="AW92" i="7"/>
  <c r="AV92" i="7"/>
  <c r="AU92" i="7"/>
  <c r="AT92" i="7"/>
  <c r="AS92" i="7"/>
  <c r="AR92" i="7"/>
  <c r="AQ92" i="7"/>
  <c r="AP92" i="7"/>
  <c r="AO92" i="7"/>
  <c r="AN92" i="7"/>
  <c r="AM92" i="7"/>
  <c r="AL92" i="7"/>
  <c r="AK92" i="7"/>
  <c r="AJ92" i="7"/>
  <c r="AI92" i="7"/>
  <c r="AH92" i="7"/>
  <c r="AG92" i="7"/>
  <c r="AF92" i="7"/>
  <c r="AE92" i="7"/>
  <c r="AD92" i="7"/>
  <c r="AC92" i="7"/>
  <c r="Z92" i="7"/>
  <c r="Y92" i="7"/>
  <c r="X92" i="7"/>
  <c r="W92" i="7"/>
  <c r="V92" i="7"/>
  <c r="U92" i="7"/>
  <c r="T92" i="7"/>
  <c r="S92" i="7"/>
  <c r="R92" i="7"/>
  <c r="Q92" i="7"/>
  <c r="P92" i="7"/>
  <c r="O92" i="7"/>
  <c r="M92" i="7"/>
  <c r="L92" i="7"/>
  <c r="I92" i="7"/>
  <c r="H92" i="7"/>
  <c r="K92" i="7" s="1"/>
  <c r="BX91" i="7"/>
  <c r="BY91" i="7" s="1"/>
  <c r="BU91" i="7"/>
  <c r="BV91" i="7" s="1"/>
  <c r="BR91" i="7"/>
  <c r="BQ91" i="7"/>
  <c r="BP91" i="7"/>
  <c r="BO91" i="7"/>
  <c r="BN91" i="7"/>
  <c r="BM91" i="7"/>
  <c r="BL91" i="7"/>
  <c r="BK91" i="7"/>
  <c r="BJ91" i="7"/>
  <c r="BI91" i="7"/>
  <c r="BH91" i="7"/>
  <c r="BG91" i="7"/>
  <c r="BF91" i="7"/>
  <c r="BE91" i="7"/>
  <c r="BD91" i="7"/>
  <c r="BC91" i="7"/>
  <c r="BB91" i="7"/>
  <c r="BA91" i="7"/>
  <c r="AZ91" i="7"/>
  <c r="AY91" i="7"/>
  <c r="AX91" i="7"/>
  <c r="AW91" i="7"/>
  <c r="AV91" i="7"/>
  <c r="AU91" i="7"/>
  <c r="AT91" i="7"/>
  <c r="AS91" i="7"/>
  <c r="AR91" i="7"/>
  <c r="AQ91" i="7"/>
  <c r="AP91" i="7"/>
  <c r="AO91" i="7"/>
  <c r="AN91" i="7"/>
  <c r="AM91" i="7"/>
  <c r="AL91" i="7"/>
  <c r="AK91" i="7"/>
  <c r="AJ91" i="7"/>
  <c r="AI91" i="7"/>
  <c r="AH91" i="7"/>
  <c r="AG91" i="7"/>
  <c r="AF91" i="7"/>
  <c r="AE91" i="7"/>
  <c r="AD91" i="7"/>
  <c r="AC91" i="7"/>
  <c r="Z91" i="7"/>
  <c r="Y91" i="7"/>
  <c r="X91" i="7"/>
  <c r="W91" i="7"/>
  <c r="V91" i="7"/>
  <c r="U91" i="7"/>
  <c r="T91" i="7"/>
  <c r="S91" i="7"/>
  <c r="R91" i="7"/>
  <c r="Q91" i="7"/>
  <c r="P91" i="7"/>
  <c r="O91" i="7"/>
  <c r="M91" i="7"/>
  <c r="L91" i="7"/>
  <c r="I91" i="7"/>
  <c r="H91" i="7"/>
  <c r="BX90" i="7"/>
  <c r="BY90" i="7" s="1"/>
  <c r="BU90" i="7"/>
  <c r="BV90" i="7" s="1"/>
  <c r="BR90" i="7"/>
  <c r="BS90" i="7" s="1"/>
  <c r="BQ90" i="7"/>
  <c r="BP90" i="7"/>
  <c r="BO90" i="7"/>
  <c r="BN90" i="7"/>
  <c r="BM90" i="7"/>
  <c r="BL90" i="7"/>
  <c r="BK90" i="7"/>
  <c r="BJ90" i="7"/>
  <c r="BI90" i="7"/>
  <c r="BH90" i="7"/>
  <c r="BG90" i="7"/>
  <c r="BF90" i="7"/>
  <c r="BE90" i="7"/>
  <c r="BD90" i="7"/>
  <c r="BC90" i="7"/>
  <c r="BB90" i="7"/>
  <c r="BA90" i="7"/>
  <c r="AZ90" i="7"/>
  <c r="AY90" i="7"/>
  <c r="AX90" i="7"/>
  <c r="AW90" i="7"/>
  <c r="AV90" i="7"/>
  <c r="AU90" i="7"/>
  <c r="AT90" i="7"/>
  <c r="AS90" i="7"/>
  <c r="AR90" i="7"/>
  <c r="AQ90" i="7"/>
  <c r="AP90" i="7"/>
  <c r="AO90" i="7"/>
  <c r="AN90" i="7"/>
  <c r="AM90" i="7"/>
  <c r="AL90" i="7"/>
  <c r="AK90" i="7"/>
  <c r="AJ90" i="7"/>
  <c r="AI90" i="7"/>
  <c r="AH90" i="7"/>
  <c r="AG90" i="7"/>
  <c r="AF90" i="7"/>
  <c r="AE90" i="7"/>
  <c r="AD90" i="7"/>
  <c r="AC90" i="7"/>
  <c r="Z90" i="7"/>
  <c r="Y90" i="7"/>
  <c r="X90" i="7"/>
  <c r="W90" i="7"/>
  <c r="V90" i="7"/>
  <c r="U90" i="7"/>
  <c r="T90" i="7"/>
  <c r="S90" i="7"/>
  <c r="R90" i="7"/>
  <c r="Q90" i="7"/>
  <c r="P90" i="7"/>
  <c r="O90" i="7"/>
  <c r="M90" i="7"/>
  <c r="L90" i="7"/>
  <c r="I90" i="7"/>
  <c r="H90" i="7"/>
  <c r="BX89" i="7"/>
  <c r="BU89" i="7"/>
  <c r="BV89" i="7" s="1"/>
  <c r="BR89" i="7"/>
  <c r="BS89" i="7" s="1"/>
  <c r="BQ89" i="7"/>
  <c r="BP89" i="7"/>
  <c r="BO89" i="7"/>
  <c r="BN89" i="7"/>
  <c r="BM89" i="7"/>
  <c r="BL89" i="7"/>
  <c r="BK89" i="7"/>
  <c r="BJ89" i="7"/>
  <c r="BI89" i="7"/>
  <c r="BH89" i="7"/>
  <c r="BG89" i="7"/>
  <c r="BF89" i="7"/>
  <c r="BE89" i="7"/>
  <c r="BD89" i="7"/>
  <c r="BC89" i="7"/>
  <c r="BB89" i="7"/>
  <c r="BA89" i="7"/>
  <c r="AZ89" i="7"/>
  <c r="AY89" i="7"/>
  <c r="AX89" i="7"/>
  <c r="AW89" i="7"/>
  <c r="AV89" i="7"/>
  <c r="AU89" i="7"/>
  <c r="AT89" i="7"/>
  <c r="AS89" i="7"/>
  <c r="AR89" i="7"/>
  <c r="AQ89" i="7"/>
  <c r="AP89" i="7"/>
  <c r="AO89" i="7"/>
  <c r="AN89" i="7"/>
  <c r="AM89" i="7"/>
  <c r="AL89" i="7"/>
  <c r="AK89" i="7"/>
  <c r="AJ89" i="7"/>
  <c r="AI89" i="7"/>
  <c r="AH89" i="7"/>
  <c r="AG89" i="7"/>
  <c r="AF89" i="7"/>
  <c r="AE89" i="7"/>
  <c r="AD89" i="7"/>
  <c r="AC89" i="7"/>
  <c r="Z89" i="7"/>
  <c r="Y89" i="7"/>
  <c r="X89" i="7"/>
  <c r="W89" i="7"/>
  <c r="V89" i="7"/>
  <c r="U89" i="7"/>
  <c r="T89" i="7"/>
  <c r="S89" i="7"/>
  <c r="R89" i="7"/>
  <c r="Q89" i="7"/>
  <c r="P89" i="7"/>
  <c r="O89" i="7"/>
  <c r="M89" i="7"/>
  <c r="L89" i="7"/>
  <c r="I89" i="7"/>
  <c r="H89" i="7"/>
  <c r="BX88" i="7"/>
  <c r="BU88" i="7"/>
  <c r="BV88" i="7" s="1"/>
  <c r="BR88" i="7"/>
  <c r="BS88" i="7" s="1"/>
  <c r="BQ88" i="7"/>
  <c r="BP88" i="7"/>
  <c r="BO88" i="7"/>
  <c r="BN88" i="7"/>
  <c r="BM88" i="7"/>
  <c r="BL88" i="7"/>
  <c r="BK88" i="7"/>
  <c r="BJ88" i="7"/>
  <c r="BI88" i="7"/>
  <c r="BH88" i="7"/>
  <c r="BG88" i="7"/>
  <c r="BF88" i="7"/>
  <c r="BE88" i="7"/>
  <c r="BD88" i="7"/>
  <c r="BC88" i="7"/>
  <c r="BB88" i="7"/>
  <c r="BA88" i="7"/>
  <c r="AZ88" i="7"/>
  <c r="AY88" i="7"/>
  <c r="AX88" i="7"/>
  <c r="AW88" i="7"/>
  <c r="AV88" i="7"/>
  <c r="AU88" i="7"/>
  <c r="AT88" i="7"/>
  <c r="AS88" i="7"/>
  <c r="AR88" i="7"/>
  <c r="AQ88" i="7"/>
  <c r="AP88" i="7"/>
  <c r="AO88" i="7"/>
  <c r="AN88" i="7"/>
  <c r="AM88" i="7"/>
  <c r="AL88" i="7"/>
  <c r="AK88" i="7"/>
  <c r="AJ88" i="7"/>
  <c r="AI88" i="7"/>
  <c r="AH88" i="7"/>
  <c r="AG88" i="7"/>
  <c r="AF88" i="7"/>
  <c r="AE88" i="7"/>
  <c r="AD88" i="7"/>
  <c r="AC88" i="7"/>
  <c r="Z88" i="7"/>
  <c r="Y88" i="7"/>
  <c r="X88" i="7"/>
  <c r="W88" i="7"/>
  <c r="V88" i="7"/>
  <c r="U88" i="7"/>
  <c r="T88" i="7"/>
  <c r="S88" i="7"/>
  <c r="R88" i="7"/>
  <c r="Q88" i="7"/>
  <c r="P88" i="7"/>
  <c r="O88" i="7"/>
  <c r="M88" i="7"/>
  <c r="L88" i="7"/>
  <c r="I88" i="7"/>
  <c r="H88" i="7"/>
  <c r="BX87" i="7"/>
  <c r="BU87" i="7"/>
  <c r="BV87" i="7" s="1"/>
  <c r="BR87" i="7"/>
  <c r="BS87" i="7" s="1"/>
  <c r="BQ87" i="7"/>
  <c r="BP87" i="7"/>
  <c r="BO87" i="7"/>
  <c r="BN87" i="7"/>
  <c r="BM87" i="7"/>
  <c r="BL87" i="7"/>
  <c r="BK87" i="7"/>
  <c r="BJ87" i="7"/>
  <c r="BI87" i="7"/>
  <c r="BH87" i="7"/>
  <c r="BG87" i="7"/>
  <c r="BF87" i="7"/>
  <c r="BE87" i="7"/>
  <c r="BD87" i="7"/>
  <c r="BC87" i="7"/>
  <c r="BB87" i="7"/>
  <c r="BA87" i="7"/>
  <c r="AZ87" i="7"/>
  <c r="AY87" i="7"/>
  <c r="AX87" i="7"/>
  <c r="AW87" i="7"/>
  <c r="AV87" i="7"/>
  <c r="AU87" i="7"/>
  <c r="AT87" i="7"/>
  <c r="AS87" i="7"/>
  <c r="AR87" i="7"/>
  <c r="AQ87" i="7"/>
  <c r="AP87" i="7"/>
  <c r="AO87" i="7"/>
  <c r="AN87" i="7"/>
  <c r="AM87" i="7"/>
  <c r="AL87" i="7"/>
  <c r="AK87" i="7"/>
  <c r="AJ87" i="7"/>
  <c r="AI87" i="7"/>
  <c r="AH87" i="7"/>
  <c r="AG87" i="7"/>
  <c r="AF87" i="7"/>
  <c r="AE87" i="7"/>
  <c r="AD87" i="7"/>
  <c r="AC87" i="7"/>
  <c r="Z87" i="7"/>
  <c r="Y87" i="7"/>
  <c r="X87" i="7"/>
  <c r="W87" i="7"/>
  <c r="V87" i="7"/>
  <c r="U87" i="7"/>
  <c r="T87" i="7"/>
  <c r="S87" i="7"/>
  <c r="R87" i="7"/>
  <c r="Q87" i="7"/>
  <c r="P87" i="7"/>
  <c r="O87" i="7"/>
  <c r="M87" i="7"/>
  <c r="L87" i="7"/>
  <c r="I87" i="7"/>
  <c r="H87" i="7"/>
  <c r="BX86" i="7"/>
  <c r="BY86" i="7" s="1"/>
  <c r="BU86" i="7"/>
  <c r="BV86" i="7" s="1"/>
  <c r="BR86" i="7"/>
  <c r="BS86" i="7" s="1"/>
  <c r="BQ86" i="7"/>
  <c r="BP86" i="7"/>
  <c r="BO86" i="7"/>
  <c r="BN86" i="7"/>
  <c r="BM86" i="7"/>
  <c r="BL86" i="7"/>
  <c r="BK86" i="7"/>
  <c r="BJ86" i="7"/>
  <c r="BI86" i="7"/>
  <c r="BH86" i="7"/>
  <c r="BG86" i="7"/>
  <c r="BF86" i="7"/>
  <c r="BE86" i="7"/>
  <c r="BD86" i="7"/>
  <c r="BC86" i="7"/>
  <c r="BB86" i="7"/>
  <c r="BA86" i="7"/>
  <c r="AZ86" i="7"/>
  <c r="AY86" i="7"/>
  <c r="AX86" i="7"/>
  <c r="AW86" i="7"/>
  <c r="AV86" i="7"/>
  <c r="AU86" i="7"/>
  <c r="AT86" i="7"/>
  <c r="AS86" i="7"/>
  <c r="AR86" i="7"/>
  <c r="AQ86" i="7"/>
  <c r="AP86" i="7"/>
  <c r="AO86" i="7"/>
  <c r="AN86" i="7"/>
  <c r="AM86" i="7"/>
  <c r="AL86" i="7"/>
  <c r="AK86" i="7"/>
  <c r="AJ86" i="7"/>
  <c r="AI86" i="7"/>
  <c r="AH86" i="7"/>
  <c r="AG86" i="7"/>
  <c r="AF86" i="7"/>
  <c r="AE86" i="7"/>
  <c r="AD86" i="7"/>
  <c r="AC86" i="7"/>
  <c r="Z86" i="7"/>
  <c r="Y86" i="7"/>
  <c r="X86" i="7"/>
  <c r="W86" i="7"/>
  <c r="V86" i="7"/>
  <c r="U86" i="7"/>
  <c r="T86" i="7"/>
  <c r="S86" i="7"/>
  <c r="R86" i="7"/>
  <c r="Q86" i="7"/>
  <c r="P86" i="7"/>
  <c r="O86" i="7"/>
  <c r="M86" i="7"/>
  <c r="L86" i="7"/>
  <c r="I86" i="7"/>
  <c r="H86" i="7"/>
  <c r="BX85" i="7"/>
  <c r="BU85" i="7"/>
  <c r="BV85" i="7" s="1"/>
  <c r="BR85" i="7"/>
  <c r="BS85" i="7" s="1"/>
  <c r="BQ85" i="7"/>
  <c r="BP85" i="7"/>
  <c r="BO85" i="7"/>
  <c r="BN85" i="7"/>
  <c r="BM85" i="7"/>
  <c r="BL85" i="7"/>
  <c r="BK85" i="7"/>
  <c r="BJ85" i="7"/>
  <c r="BI85" i="7"/>
  <c r="BH85" i="7"/>
  <c r="BG85" i="7"/>
  <c r="BF85" i="7"/>
  <c r="BE85" i="7"/>
  <c r="BD85" i="7"/>
  <c r="BC85" i="7"/>
  <c r="BB85" i="7"/>
  <c r="BA85" i="7"/>
  <c r="AZ85" i="7"/>
  <c r="AY85" i="7"/>
  <c r="AX85" i="7"/>
  <c r="AW85" i="7"/>
  <c r="AV85" i="7"/>
  <c r="AU85" i="7"/>
  <c r="AT85" i="7"/>
  <c r="AS85" i="7"/>
  <c r="AR85" i="7"/>
  <c r="AQ85" i="7"/>
  <c r="AP85" i="7"/>
  <c r="AO85" i="7"/>
  <c r="AN85" i="7"/>
  <c r="AM85" i="7"/>
  <c r="AL85" i="7"/>
  <c r="AK85" i="7"/>
  <c r="AJ85" i="7"/>
  <c r="AI85" i="7"/>
  <c r="AH85" i="7"/>
  <c r="AG85" i="7"/>
  <c r="AF85" i="7"/>
  <c r="AE85" i="7"/>
  <c r="AD85" i="7"/>
  <c r="AC85" i="7"/>
  <c r="Z85" i="7"/>
  <c r="Y85" i="7"/>
  <c r="X85" i="7"/>
  <c r="W85" i="7"/>
  <c r="V85" i="7"/>
  <c r="U85" i="7"/>
  <c r="T85" i="7"/>
  <c r="S85" i="7"/>
  <c r="R85" i="7"/>
  <c r="Q85" i="7"/>
  <c r="P85" i="7"/>
  <c r="O85" i="7"/>
  <c r="M85" i="7"/>
  <c r="L85" i="7"/>
  <c r="I85" i="7"/>
  <c r="H85" i="7"/>
  <c r="BX84" i="7"/>
  <c r="BY84" i="7" s="1"/>
  <c r="BU84" i="7"/>
  <c r="BV84" i="7" s="1"/>
  <c r="BR84" i="7"/>
  <c r="BS84" i="7" s="1"/>
  <c r="BQ84" i="7"/>
  <c r="BP84" i="7"/>
  <c r="BO84" i="7"/>
  <c r="BN84" i="7"/>
  <c r="BM84" i="7"/>
  <c r="BL84" i="7"/>
  <c r="BK84" i="7"/>
  <c r="BJ84" i="7"/>
  <c r="BI84" i="7"/>
  <c r="BH84" i="7"/>
  <c r="BG84" i="7"/>
  <c r="BF84" i="7"/>
  <c r="BE84" i="7"/>
  <c r="BD84" i="7"/>
  <c r="BC84" i="7"/>
  <c r="BB84" i="7"/>
  <c r="BA84" i="7"/>
  <c r="AZ84" i="7"/>
  <c r="AY84" i="7"/>
  <c r="AX84" i="7"/>
  <c r="AW84" i="7"/>
  <c r="AV84" i="7"/>
  <c r="AU84" i="7"/>
  <c r="AT84" i="7"/>
  <c r="AS84" i="7"/>
  <c r="AR84" i="7"/>
  <c r="AQ84" i="7"/>
  <c r="AP84" i="7"/>
  <c r="AO84" i="7"/>
  <c r="AN84" i="7"/>
  <c r="AM84" i="7"/>
  <c r="AL84" i="7"/>
  <c r="AK84" i="7"/>
  <c r="AJ84" i="7"/>
  <c r="AI84" i="7"/>
  <c r="AH84" i="7"/>
  <c r="AG84" i="7"/>
  <c r="AF84" i="7"/>
  <c r="AE84" i="7"/>
  <c r="AD84" i="7"/>
  <c r="AC84" i="7"/>
  <c r="Z84" i="7"/>
  <c r="Y84" i="7"/>
  <c r="X84" i="7"/>
  <c r="W84" i="7"/>
  <c r="V84" i="7"/>
  <c r="U84" i="7"/>
  <c r="T84" i="7"/>
  <c r="S84" i="7"/>
  <c r="R84" i="7"/>
  <c r="Q84" i="7"/>
  <c r="P84" i="7"/>
  <c r="O84" i="7"/>
  <c r="M84" i="7"/>
  <c r="L84" i="7"/>
  <c r="I84" i="7"/>
  <c r="H84" i="7"/>
  <c r="BX83" i="7"/>
  <c r="BU83" i="7"/>
  <c r="BV83" i="7" s="1"/>
  <c r="BR83" i="7"/>
  <c r="BS83" i="7" s="1"/>
  <c r="BQ83" i="7"/>
  <c r="BP83" i="7"/>
  <c r="BO83" i="7"/>
  <c r="BN83" i="7"/>
  <c r="BM83" i="7"/>
  <c r="BL83" i="7"/>
  <c r="BK83" i="7"/>
  <c r="BJ83" i="7"/>
  <c r="BI83" i="7"/>
  <c r="BH83" i="7"/>
  <c r="BG83" i="7"/>
  <c r="BF83" i="7"/>
  <c r="BE83" i="7"/>
  <c r="BD83" i="7"/>
  <c r="BC83" i="7"/>
  <c r="BB83" i="7"/>
  <c r="BA83" i="7"/>
  <c r="AZ83" i="7"/>
  <c r="AY83" i="7"/>
  <c r="AX83" i="7"/>
  <c r="AW83" i="7"/>
  <c r="AV83" i="7"/>
  <c r="AU83" i="7"/>
  <c r="AT83" i="7"/>
  <c r="AS83" i="7"/>
  <c r="AR83" i="7"/>
  <c r="AQ83" i="7"/>
  <c r="AP83" i="7"/>
  <c r="AO83" i="7"/>
  <c r="AN83" i="7"/>
  <c r="AM83" i="7"/>
  <c r="AL83" i="7"/>
  <c r="AK83" i="7"/>
  <c r="AJ83" i="7"/>
  <c r="AI83" i="7"/>
  <c r="AH83" i="7"/>
  <c r="AG83" i="7"/>
  <c r="AF83" i="7"/>
  <c r="AE83" i="7"/>
  <c r="AD83" i="7"/>
  <c r="AC83" i="7"/>
  <c r="Z83" i="7"/>
  <c r="Y83" i="7"/>
  <c r="X83" i="7"/>
  <c r="W83" i="7"/>
  <c r="V83" i="7"/>
  <c r="U83" i="7"/>
  <c r="T83" i="7"/>
  <c r="S83" i="7"/>
  <c r="R83" i="7"/>
  <c r="Q83" i="7"/>
  <c r="P83" i="7"/>
  <c r="O83" i="7"/>
  <c r="M83" i="7"/>
  <c r="L83" i="7"/>
  <c r="I83" i="7"/>
  <c r="H83" i="7"/>
  <c r="BX82" i="7"/>
  <c r="BY82" i="7" s="1"/>
  <c r="BU82" i="7"/>
  <c r="BR82" i="7"/>
  <c r="BS82" i="7" s="1"/>
  <c r="BQ82" i="7"/>
  <c r="BP82" i="7"/>
  <c r="BO82" i="7"/>
  <c r="BN82" i="7"/>
  <c r="BM82" i="7"/>
  <c r="BL82" i="7"/>
  <c r="BK82" i="7"/>
  <c r="BJ82" i="7"/>
  <c r="BI82" i="7"/>
  <c r="BH82" i="7"/>
  <c r="BG82" i="7"/>
  <c r="BF82" i="7"/>
  <c r="BE82" i="7"/>
  <c r="BD82" i="7"/>
  <c r="BC82" i="7"/>
  <c r="BB82" i="7"/>
  <c r="BA82" i="7"/>
  <c r="AZ82" i="7"/>
  <c r="AY82" i="7"/>
  <c r="AX82" i="7"/>
  <c r="AW82" i="7"/>
  <c r="AV82" i="7"/>
  <c r="AU82" i="7"/>
  <c r="AT82" i="7"/>
  <c r="AS82" i="7"/>
  <c r="AR82" i="7"/>
  <c r="AQ82" i="7"/>
  <c r="AP82" i="7"/>
  <c r="AO82" i="7"/>
  <c r="AN82" i="7"/>
  <c r="AM82" i="7"/>
  <c r="AL82" i="7"/>
  <c r="AK82" i="7"/>
  <c r="AJ82" i="7"/>
  <c r="AI82" i="7"/>
  <c r="AH82" i="7"/>
  <c r="AG82" i="7"/>
  <c r="AF82" i="7"/>
  <c r="AE82" i="7"/>
  <c r="AD82" i="7"/>
  <c r="AC82" i="7"/>
  <c r="Z82" i="7"/>
  <c r="Y82" i="7"/>
  <c r="X82" i="7"/>
  <c r="W82" i="7"/>
  <c r="V82" i="7"/>
  <c r="U82" i="7"/>
  <c r="T82" i="7"/>
  <c r="S82" i="7"/>
  <c r="R82" i="7"/>
  <c r="Q82" i="7"/>
  <c r="P82" i="7"/>
  <c r="O82" i="7"/>
  <c r="M82" i="7"/>
  <c r="L82" i="7"/>
  <c r="I82" i="7"/>
  <c r="H82" i="7"/>
  <c r="BX81" i="7"/>
  <c r="BU81" i="7"/>
  <c r="BV81" i="7" s="1"/>
  <c r="BR81" i="7"/>
  <c r="BS81" i="7" s="1"/>
  <c r="BQ81" i="7"/>
  <c r="BP81" i="7"/>
  <c r="BO81" i="7"/>
  <c r="BN81" i="7"/>
  <c r="BM81" i="7"/>
  <c r="BL81" i="7"/>
  <c r="BK81" i="7"/>
  <c r="BJ81" i="7"/>
  <c r="BI81" i="7"/>
  <c r="BH81" i="7"/>
  <c r="BG81" i="7"/>
  <c r="BF81" i="7"/>
  <c r="BE81" i="7"/>
  <c r="BD81" i="7"/>
  <c r="BC81" i="7"/>
  <c r="BB81" i="7"/>
  <c r="BA81" i="7"/>
  <c r="AZ81" i="7"/>
  <c r="AY81" i="7"/>
  <c r="AX81" i="7"/>
  <c r="AW81" i="7"/>
  <c r="AV81" i="7"/>
  <c r="AU81" i="7"/>
  <c r="AT81" i="7"/>
  <c r="AS81" i="7"/>
  <c r="AR81" i="7"/>
  <c r="AQ81" i="7"/>
  <c r="AP81" i="7"/>
  <c r="AO81" i="7"/>
  <c r="AN81" i="7"/>
  <c r="AM81" i="7"/>
  <c r="AL81" i="7"/>
  <c r="AK81" i="7"/>
  <c r="AJ81" i="7"/>
  <c r="AI81" i="7"/>
  <c r="AH81" i="7"/>
  <c r="AG81" i="7"/>
  <c r="AF81" i="7"/>
  <c r="AE81" i="7"/>
  <c r="AD81" i="7"/>
  <c r="AC81" i="7"/>
  <c r="Z81" i="7"/>
  <c r="Y81" i="7"/>
  <c r="X81" i="7"/>
  <c r="W81" i="7"/>
  <c r="V81" i="7"/>
  <c r="U81" i="7"/>
  <c r="T81" i="7"/>
  <c r="S81" i="7"/>
  <c r="R81" i="7"/>
  <c r="Q81" i="7"/>
  <c r="P81" i="7"/>
  <c r="O81" i="7"/>
  <c r="M81" i="7"/>
  <c r="L81" i="7"/>
  <c r="I81" i="7"/>
  <c r="H81" i="7"/>
  <c r="BX80" i="7"/>
  <c r="BY80" i="7" s="1"/>
  <c r="BU80" i="7"/>
  <c r="BV80" i="7" s="1"/>
  <c r="BR80" i="7"/>
  <c r="BQ80" i="7"/>
  <c r="BP80" i="7"/>
  <c r="BO80" i="7"/>
  <c r="BN80" i="7"/>
  <c r="BM80" i="7"/>
  <c r="BL80" i="7"/>
  <c r="BK80" i="7"/>
  <c r="BJ80" i="7"/>
  <c r="BI80" i="7"/>
  <c r="BH80" i="7"/>
  <c r="BG80" i="7"/>
  <c r="BF80" i="7"/>
  <c r="BE80" i="7"/>
  <c r="BD80" i="7"/>
  <c r="BC80" i="7"/>
  <c r="BB80" i="7"/>
  <c r="BA80" i="7"/>
  <c r="AZ80" i="7"/>
  <c r="AY80" i="7"/>
  <c r="AX80" i="7"/>
  <c r="AW80" i="7"/>
  <c r="AV80" i="7"/>
  <c r="AU80" i="7"/>
  <c r="AT80" i="7"/>
  <c r="AS80" i="7"/>
  <c r="AR80" i="7"/>
  <c r="AQ80" i="7"/>
  <c r="AP80" i="7"/>
  <c r="AO80" i="7"/>
  <c r="AN80" i="7"/>
  <c r="AM80" i="7"/>
  <c r="AL80" i="7"/>
  <c r="AK80" i="7"/>
  <c r="AJ80" i="7"/>
  <c r="AI80" i="7"/>
  <c r="AH80" i="7"/>
  <c r="AG80" i="7"/>
  <c r="AF80" i="7"/>
  <c r="AE80" i="7"/>
  <c r="AD80" i="7"/>
  <c r="AC80" i="7"/>
  <c r="Z80" i="7"/>
  <c r="Y80" i="7"/>
  <c r="X80" i="7"/>
  <c r="W80" i="7"/>
  <c r="V80" i="7"/>
  <c r="U80" i="7"/>
  <c r="T80" i="7"/>
  <c r="S80" i="7"/>
  <c r="R80" i="7"/>
  <c r="Q80" i="7"/>
  <c r="P80" i="7"/>
  <c r="O80" i="7"/>
  <c r="M80" i="7"/>
  <c r="L80" i="7"/>
  <c r="I80" i="7"/>
  <c r="H80" i="7"/>
  <c r="BX79" i="7"/>
  <c r="BY79" i="7" s="1"/>
  <c r="BU79" i="7"/>
  <c r="BV79" i="7" s="1"/>
  <c r="BR79" i="7"/>
  <c r="BQ79" i="7"/>
  <c r="BP79" i="7"/>
  <c r="BO79" i="7"/>
  <c r="BN79" i="7"/>
  <c r="BM79" i="7"/>
  <c r="BL79" i="7"/>
  <c r="BK79" i="7"/>
  <c r="BJ79" i="7"/>
  <c r="BI79" i="7"/>
  <c r="BH79" i="7"/>
  <c r="BG79" i="7"/>
  <c r="BF79" i="7"/>
  <c r="BE79" i="7"/>
  <c r="BD79" i="7"/>
  <c r="BC79" i="7"/>
  <c r="BB79" i="7"/>
  <c r="BA79" i="7"/>
  <c r="AZ79" i="7"/>
  <c r="AY79" i="7"/>
  <c r="AX79" i="7"/>
  <c r="AW79" i="7"/>
  <c r="AV79" i="7"/>
  <c r="AU79" i="7"/>
  <c r="AT79" i="7"/>
  <c r="AS79" i="7"/>
  <c r="AR79" i="7"/>
  <c r="AQ79" i="7"/>
  <c r="AP79" i="7"/>
  <c r="AO79" i="7"/>
  <c r="AN79" i="7"/>
  <c r="AM79" i="7"/>
  <c r="AL79" i="7"/>
  <c r="AK79" i="7"/>
  <c r="AJ79" i="7"/>
  <c r="AI79" i="7"/>
  <c r="AH79" i="7"/>
  <c r="AG79" i="7"/>
  <c r="AF79" i="7"/>
  <c r="AE79" i="7"/>
  <c r="AD79" i="7"/>
  <c r="AC79" i="7"/>
  <c r="Z79" i="7"/>
  <c r="Y79" i="7"/>
  <c r="X79" i="7"/>
  <c r="W79" i="7"/>
  <c r="V79" i="7"/>
  <c r="U79" i="7"/>
  <c r="T79" i="7"/>
  <c r="S79" i="7"/>
  <c r="R79" i="7"/>
  <c r="Q79" i="7"/>
  <c r="P79" i="7"/>
  <c r="O79" i="7"/>
  <c r="M79" i="7"/>
  <c r="L79" i="7"/>
  <c r="I79" i="7"/>
  <c r="H79" i="7"/>
  <c r="K79" i="7" s="1"/>
  <c r="BX78" i="7"/>
  <c r="BU78" i="7"/>
  <c r="BV78" i="7" s="1"/>
  <c r="BR78" i="7"/>
  <c r="BS78" i="7" s="1"/>
  <c r="BQ78" i="7"/>
  <c r="BP78" i="7"/>
  <c r="BO78" i="7"/>
  <c r="BN78" i="7"/>
  <c r="BM78" i="7"/>
  <c r="BL78" i="7"/>
  <c r="BK78" i="7"/>
  <c r="BJ78" i="7"/>
  <c r="BI78" i="7"/>
  <c r="BH78" i="7"/>
  <c r="BG78" i="7"/>
  <c r="BF78" i="7"/>
  <c r="BE78" i="7"/>
  <c r="BD78" i="7"/>
  <c r="BC78" i="7"/>
  <c r="BB78" i="7"/>
  <c r="BA78" i="7"/>
  <c r="AZ78" i="7"/>
  <c r="AY78" i="7"/>
  <c r="AX78" i="7"/>
  <c r="AW78" i="7"/>
  <c r="AV78" i="7"/>
  <c r="AU78" i="7"/>
  <c r="AT78" i="7"/>
  <c r="AS78" i="7"/>
  <c r="AR78" i="7"/>
  <c r="AQ78" i="7"/>
  <c r="AP78" i="7"/>
  <c r="AO78" i="7"/>
  <c r="AN78" i="7"/>
  <c r="AM78" i="7"/>
  <c r="AL78" i="7"/>
  <c r="AK78" i="7"/>
  <c r="AJ78" i="7"/>
  <c r="AI78" i="7"/>
  <c r="AH78" i="7"/>
  <c r="AG78" i="7"/>
  <c r="AF78" i="7"/>
  <c r="AE78" i="7"/>
  <c r="AD78" i="7"/>
  <c r="AC78" i="7"/>
  <c r="Z78" i="7"/>
  <c r="Y78" i="7"/>
  <c r="X78" i="7"/>
  <c r="W78" i="7"/>
  <c r="V78" i="7"/>
  <c r="U78" i="7"/>
  <c r="T78" i="7"/>
  <c r="S78" i="7"/>
  <c r="R78" i="7"/>
  <c r="Q78" i="7"/>
  <c r="P78" i="7"/>
  <c r="O78" i="7"/>
  <c r="M78" i="7"/>
  <c r="L78" i="7"/>
  <c r="I78" i="7"/>
  <c r="H78" i="7"/>
  <c r="BX77" i="7"/>
  <c r="BU77" i="7"/>
  <c r="BV77" i="7" s="1"/>
  <c r="BR77" i="7"/>
  <c r="BS77" i="7" s="1"/>
  <c r="BQ77" i="7"/>
  <c r="BP77" i="7"/>
  <c r="BO77" i="7"/>
  <c r="BN77" i="7"/>
  <c r="BM77" i="7"/>
  <c r="BL77" i="7"/>
  <c r="BK77" i="7"/>
  <c r="BJ77" i="7"/>
  <c r="BI77" i="7"/>
  <c r="BH77" i="7"/>
  <c r="BG77" i="7"/>
  <c r="BF77" i="7"/>
  <c r="BE77" i="7"/>
  <c r="BD77" i="7"/>
  <c r="BC77" i="7"/>
  <c r="BB77" i="7"/>
  <c r="BA77" i="7"/>
  <c r="AZ77" i="7"/>
  <c r="AY77" i="7"/>
  <c r="AX77" i="7"/>
  <c r="AW77" i="7"/>
  <c r="AV77" i="7"/>
  <c r="AU77" i="7"/>
  <c r="AT77" i="7"/>
  <c r="AS77" i="7"/>
  <c r="AR77" i="7"/>
  <c r="AQ77" i="7"/>
  <c r="AP77" i="7"/>
  <c r="AO77" i="7"/>
  <c r="AN77" i="7"/>
  <c r="AM77" i="7"/>
  <c r="AL77" i="7"/>
  <c r="AK77" i="7"/>
  <c r="AJ77" i="7"/>
  <c r="AI77" i="7"/>
  <c r="AH77" i="7"/>
  <c r="AG77" i="7"/>
  <c r="AF77" i="7"/>
  <c r="AE77" i="7"/>
  <c r="AD77" i="7"/>
  <c r="AC77" i="7"/>
  <c r="Z77" i="7"/>
  <c r="Y77" i="7"/>
  <c r="X77" i="7"/>
  <c r="W77" i="7"/>
  <c r="V77" i="7"/>
  <c r="U77" i="7"/>
  <c r="T77" i="7"/>
  <c r="S77" i="7"/>
  <c r="R77" i="7"/>
  <c r="Q77" i="7"/>
  <c r="P77" i="7"/>
  <c r="O77" i="7"/>
  <c r="M77" i="7"/>
  <c r="L77" i="7"/>
  <c r="I77" i="7"/>
  <c r="H77" i="7"/>
  <c r="BX76" i="7"/>
  <c r="BY76" i="7" s="1"/>
  <c r="BZ76" i="7" s="1"/>
  <c r="BU76" i="7"/>
  <c r="BV76" i="7" s="1"/>
  <c r="BR76" i="7"/>
  <c r="BS76" i="7" s="1"/>
  <c r="BQ76" i="7"/>
  <c r="BP76" i="7"/>
  <c r="BO76" i="7"/>
  <c r="BN76" i="7"/>
  <c r="BM76" i="7"/>
  <c r="BL76" i="7"/>
  <c r="BK76" i="7"/>
  <c r="BJ76" i="7"/>
  <c r="BI76" i="7"/>
  <c r="BH76" i="7"/>
  <c r="BG76" i="7"/>
  <c r="BF76" i="7"/>
  <c r="BE76" i="7"/>
  <c r="BD76" i="7"/>
  <c r="BC76" i="7"/>
  <c r="BB76" i="7"/>
  <c r="BA76" i="7"/>
  <c r="AZ76" i="7"/>
  <c r="AY76" i="7"/>
  <c r="AX76" i="7"/>
  <c r="AW76" i="7"/>
  <c r="AV76" i="7"/>
  <c r="AU76" i="7"/>
  <c r="AT76" i="7"/>
  <c r="AS76" i="7"/>
  <c r="AR76" i="7"/>
  <c r="AQ76" i="7"/>
  <c r="AP76" i="7"/>
  <c r="AO76" i="7"/>
  <c r="AN76" i="7"/>
  <c r="AM76" i="7"/>
  <c r="AL76" i="7"/>
  <c r="AK76" i="7"/>
  <c r="AJ76" i="7"/>
  <c r="AI76" i="7"/>
  <c r="AH76" i="7"/>
  <c r="AG76" i="7"/>
  <c r="AF76" i="7"/>
  <c r="AE76" i="7"/>
  <c r="AD76" i="7"/>
  <c r="AC76" i="7"/>
  <c r="Z76" i="7"/>
  <c r="Y76" i="7"/>
  <c r="X76" i="7"/>
  <c r="W76" i="7"/>
  <c r="V76" i="7"/>
  <c r="U76" i="7"/>
  <c r="T76" i="7"/>
  <c r="S76" i="7"/>
  <c r="R76" i="7"/>
  <c r="Q76" i="7"/>
  <c r="P76" i="7"/>
  <c r="O76" i="7"/>
  <c r="M76" i="7"/>
  <c r="L76" i="7"/>
  <c r="I76" i="7"/>
  <c r="H76" i="7"/>
  <c r="K76" i="7" s="1"/>
  <c r="BX75" i="7"/>
  <c r="BU75" i="7"/>
  <c r="BV75" i="7" s="1"/>
  <c r="BR75" i="7"/>
  <c r="BS75" i="7" s="1"/>
  <c r="BQ75" i="7"/>
  <c r="BP75" i="7"/>
  <c r="BO75" i="7"/>
  <c r="BN75" i="7"/>
  <c r="BM75" i="7"/>
  <c r="BL75" i="7"/>
  <c r="BK75" i="7"/>
  <c r="BJ75" i="7"/>
  <c r="BI75" i="7"/>
  <c r="BH75" i="7"/>
  <c r="BG75" i="7"/>
  <c r="BF75" i="7"/>
  <c r="BE75" i="7"/>
  <c r="BD75" i="7"/>
  <c r="BC75" i="7"/>
  <c r="BB75" i="7"/>
  <c r="BA75" i="7"/>
  <c r="AZ75" i="7"/>
  <c r="AY75" i="7"/>
  <c r="AX75" i="7"/>
  <c r="AW75" i="7"/>
  <c r="AV75" i="7"/>
  <c r="AU75" i="7"/>
  <c r="AT75" i="7"/>
  <c r="AS75" i="7"/>
  <c r="AR75" i="7"/>
  <c r="AQ75" i="7"/>
  <c r="AP75" i="7"/>
  <c r="AO75" i="7"/>
  <c r="AN75" i="7"/>
  <c r="AM75" i="7"/>
  <c r="AL75" i="7"/>
  <c r="AK75" i="7"/>
  <c r="AJ75" i="7"/>
  <c r="AI75" i="7"/>
  <c r="AH75" i="7"/>
  <c r="AG75" i="7"/>
  <c r="AF75" i="7"/>
  <c r="AE75" i="7"/>
  <c r="AD75" i="7"/>
  <c r="AC75" i="7"/>
  <c r="Z75" i="7"/>
  <c r="Y75" i="7"/>
  <c r="X75" i="7"/>
  <c r="W75" i="7"/>
  <c r="V75" i="7"/>
  <c r="U75" i="7"/>
  <c r="T75" i="7"/>
  <c r="S75" i="7"/>
  <c r="R75" i="7"/>
  <c r="Q75" i="7"/>
  <c r="P75" i="7"/>
  <c r="O75" i="7"/>
  <c r="M75" i="7"/>
  <c r="L75" i="7"/>
  <c r="I75" i="7"/>
  <c r="H75" i="7"/>
  <c r="K75" i="7" s="1"/>
  <c r="BX74" i="7"/>
  <c r="BY74" i="7" s="1"/>
  <c r="BU74" i="7"/>
  <c r="BV74" i="7" s="1"/>
  <c r="BR74" i="7"/>
  <c r="BS74" i="7" s="1"/>
  <c r="BQ74" i="7"/>
  <c r="BP74" i="7"/>
  <c r="BO74" i="7"/>
  <c r="BN74" i="7"/>
  <c r="BM74" i="7"/>
  <c r="BL74" i="7"/>
  <c r="BK74" i="7"/>
  <c r="BJ74" i="7"/>
  <c r="BI74" i="7"/>
  <c r="BH74" i="7"/>
  <c r="BG74" i="7"/>
  <c r="BF74" i="7"/>
  <c r="BE74" i="7"/>
  <c r="BD74" i="7"/>
  <c r="BC74" i="7"/>
  <c r="BB74" i="7"/>
  <c r="BA74" i="7"/>
  <c r="AZ74" i="7"/>
  <c r="AY74" i="7"/>
  <c r="AX74" i="7"/>
  <c r="AW74" i="7"/>
  <c r="AV74" i="7"/>
  <c r="AU74" i="7"/>
  <c r="AT74" i="7"/>
  <c r="AS74" i="7"/>
  <c r="AR74" i="7"/>
  <c r="AQ74" i="7"/>
  <c r="AP74" i="7"/>
  <c r="AO74" i="7"/>
  <c r="AN74" i="7"/>
  <c r="AM74" i="7"/>
  <c r="AL74" i="7"/>
  <c r="AK74" i="7"/>
  <c r="AJ74" i="7"/>
  <c r="AI74" i="7"/>
  <c r="AH74" i="7"/>
  <c r="AG74" i="7"/>
  <c r="AF74" i="7"/>
  <c r="AE74" i="7"/>
  <c r="AD74" i="7"/>
  <c r="AC74" i="7"/>
  <c r="Z74" i="7"/>
  <c r="Y74" i="7"/>
  <c r="X74" i="7"/>
  <c r="W74" i="7"/>
  <c r="V74" i="7"/>
  <c r="U74" i="7"/>
  <c r="T74" i="7"/>
  <c r="S74" i="7"/>
  <c r="R74" i="7"/>
  <c r="Q74" i="7"/>
  <c r="P74" i="7"/>
  <c r="O74" i="7"/>
  <c r="M74" i="7"/>
  <c r="L74" i="7"/>
  <c r="I74" i="7"/>
  <c r="H74" i="7"/>
  <c r="K74" i="7" s="1"/>
  <c r="BX73" i="7"/>
  <c r="BY73" i="7" s="1"/>
  <c r="BU73" i="7"/>
  <c r="BV73" i="7" s="1"/>
  <c r="BR73" i="7"/>
  <c r="BS73" i="7" s="1"/>
  <c r="BQ73" i="7"/>
  <c r="BP73" i="7"/>
  <c r="BO73" i="7"/>
  <c r="BN73" i="7"/>
  <c r="BM73" i="7"/>
  <c r="BL73" i="7"/>
  <c r="BK73" i="7"/>
  <c r="BJ73" i="7"/>
  <c r="BI73" i="7"/>
  <c r="BH73" i="7"/>
  <c r="BG73" i="7"/>
  <c r="BF73" i="7"/>
  <c r="BE73" i="7"/>
  <c r="BD73" i="7"/>
  <c r="BC73" i="7"/>
  <c r="BB73" i="7"/>
  <c r="BA73" i="7"/>
  <c r="AZ73" i="7"/>
  <c r="AY73" i="7"/>
  <c r="AX73" i="7"/>
  <c r="AW73" i="7"/>
  <c r="AV73" i="7"/>
  <c r="AU73" i="7"/>
  <c r="AT73" i="7"/>
  <c r="AS73" i="7"/>
  <c r="AR73" i="7"/>
  <c r="AQ73" i="7"/>
  <c r="AP73" i="7"/>
  <c r="AO73" i="7"/>
  <c r="AN73" i="7"/>
  <c r="AM73" i="7"/>
  <c r="AL73" i="7"/>
  <c r="AK73" i="7"/>
  <c r="AJ73" i="7"/>
  <c r="AI73" i="7"/>
  <c r="AH73" i="7"/>
  <c r="AG73" i="7"/>
  <c r="AF73" i="7"/>
  <c r="AE73" i="7"/>
  <c r="AD73" i="7"/>
  <c r="AC73" i="7"/>
  <c r="Z73" i="7"/>
  <c r="Y73" i="7"/>
  <c r="X73" i="7"/>
  <c r="W73" i="7"/>
  <c r="V73" i="7"/>
  <c r="U73" i="7"/>
  <c r="T73" i="7"/>
  <c r="S73" i="7"/>
  <c r="R73" i="7"/>
  <c r="Q73" i="7"/>
  <c r="P73" i="7"/>
  <c r="O73" i="7"/>
  <c r="M73" i="7"/>
  <c r="L73" i="7"/>
  <c r="I73" i="7"/>
  <c r="H73" i="7"/>
  <c r="BX72" i="7"/>
  <c r="BY72" i="7" s="1"/>
  <c r="BU72" i="7"/>
  <c r="BR72" i="7"/>
  <c r="BS72" i="7" s="1"/>
  <c r="BQ72" i="7"/>
  <c r="BP72" i="7"/>
  <c r="BO72" i="7"/>
  <c r="BN72" i="7"/>
  <c r="BM72" i="7"/>
  <c r="BL72" i="7"/>
  <c r="BK72" i="7"/>
  <c r="BJ72" i="7"/>
  <c r="BI72" i="7"/>
  <c r="BH72" i="7"/>
  <c r="BG72" i="7"/>
  <c r="BF72" i="7"/>
  <c r="BE72" i="7"/>
  <c r="BD72" i="7"/>
  <c r="BC72" i="7"/>
  <c r="BB72" i="7"/>
  <c r="BA72" i="7"/>
  <c r="AZ72" i="7"/>
  <c r="AY72" i="7"/>
  <c r="AX72" i="7"/>
  <c r="AW72" i="7"/>
  <c r="AV72" i="7"/>
  <c r="AU72" i="7"/>
  <c r="AT72" i="7"/>
  <c r="AS72" i="7"/>
  <c r="AR72" i="7"/>
  <c r="AQ72" i="7"/>
  <c r="AP72" i="7"/>
  <c r="AO72" i="7"/>
  <c r="AN72" i="7"/>
  <c r="AM72" i="7"/>
  <c r="AL72" i="7"/>
  <c r="AK72" i="7"/>
  <c r="AJ72" i="7"/>
  <c r="AI72" i="7"/>
  <c r="AH72" i="7"/>
  <c r="AG72" i="7"/>
  <c r="AF72" i="7"/>
  <c r="AE72" i="7"/>
  <c r="AD72" i="7"/>
  <c r="AC72" i="7"/>
  <c r="Z72" i="7"/>
  <c r="Y72" i="7"/>
  <c r="X72" i="7"/>
  <c r="W72" i="7"/>
  <c r="V72" i="7"/>
  <c r="U72" i="7"/>
  <c r="T72" i="7"/>
  <c r="S72" i="7"/>
  <c r="R72" i="7"/>
  <c r="Q72" i="7"/>
  <c r="P72" i="7"/>
  <c r="O72" i="7"/>
  <c r="M72" i="7"/>
  <c r="L72" i="7"/>
  <c r="I72" i="7"/>
  <c r="H72" i="7"/>
  <c r="BX71" i="7"/>
  <c r="BU71" i="7"/>
  <c r="BV71" i="7" s="1"/>
  <c r="BR71" i="7"/>
  <c r="BS71" i="7" s="1"/>
  <c r="BQ71" i="7"/>
  <c r="BP71" i="7"/>
  <c r="BO71" i="7"/>
  <c r="BN71" i="7"/>
  <c r="BM71" i="7"/>
  <c r="BL71" i="7"/>
  <c r="BK71" i="7"/>
  <c r="BJ71" i="7"/>
  <c r="BI71" i="7"/>
  <c r="BH71" i="7"/>
  <c r="BG71" i="7"/>
  <c r="BF71" i="7"/>
  <c r="BE71" i="7"/>
  <c r="BD71" i="7"/>
  <c r="BC71" i="7"/>
  <c r="BB71" i="7"/>
  <c r="BA71" i="7"/>
  <c r="AZ71" i="7"/>
  <c r="AY71" i="7"/>
  <c r="AX71" i="7"/>
  <c r="AW71" i="7"/>
  <c r="AV71" i="7"/>
  <c r="AU71" i="7"/>
  <c r="AT71" i="7"/>
  <c r="AS71" i="7"/>
  <c r="AR71" i="7"/>
  <c r="AQ71" i="7"/>
  <c r="AP71" i="7"/>
  <c r="AO71" i="7"/>
  <c r="AN71" i="7"/>
  <c r="AM71" i="7"/>
  <c r="AL71" i="7"/>
  <c r="AK71" i="7"/>
  <c r="AJ71" i="7"/>
  <c r="AI71" i="7"/>
  <c r="AH71" i="7"/>
  <c r="AG71" i="7"/>
  <c r="AF71" i="7"/>
  <c r="AE71" i="7"/>
  <c r="AD71" i="7"/>
  <c r="AC71" i="7"/>
  <c r="Z71" i="7"/>
  <c r="Y71" i="7"/>
  <c r="X71" i="7"/>
  <c r="W71" i="7"/>
  <c r="V71" i="7"/>
  <c r="U71" i="7"/>
  <c r="T71" i="7"/>
  <c r="S71" i="7"/>
  <c r="R71" i="7"/>
  <c r="Q71" i="7"/>
  <c r="P71" i="7"/>
  <c r="O71" i="7"/>
  <c r="M71" i="7"/>
  <c r="L71" i="7"/>
  <c r="I71" i="7"/>
  <c r="H71" i="7"/>
  <c r="BX70" i="7"/>
  <c r="BU70" i="7"/>
  <c r="BV70" i="7" s="1"/>
  <c r="BR70" i="7"/>
  <c r="BS70" i="7" s="1"/>
  <c r="BQ70" i="7"/>
  <c r="BP70" i="7"/>
  <c r="BO70" i="7"/>
  <c r="BN70" i="7"/>
  <c r="BM70" i="7"/>
  <c r="BL70" i="7"/>
  <c r="BK70" i="7"/>
  <c r="BJ70" i="7"/>
  <c r="BI70" i="7"/>
  <c r="BH70" i="7"/>
  <c r="BG70" i="7"/>
  <c r="BF70" i="7"/>
  <c r="BE70" i="7"/>
  <c r="BD70" i="7"/>
  <c r="BC70" i="7"/>
  <c r="BB70" i="7"/>
  <c r="BA70" i="7"/>
  <c r="AZ70" i="7"/>
  <c r="AY70" i="7"/>
  <c r="AX70" i="7"/>
  <c r="AW70" i="7"/>
  <c r="AV70" i="7"/>
  <c r="AU70" i="7"/>
  <c r="AT70" i="7"/>
  <c r="AS70" i="7"/>
  <c r="AR70" i="7"/>
  <c r="AQ70" i="7"/>
  <c r="AP70" i="7"/>
  <c r="AO70" i="7"/>
  <c r="AN70" i="7"/>
  <c r="AM70" i="7"/>
  <c r="AL70" i="7"/>
  <c r="AK70" i="7"/>
  <c r="AJ70" i="7"/>
  <c r="AI70" i="7"/>
  <c r="AH70" i="7"/>
  <c r="AG70" i="7"/>
  <c r="AF70" i="7"/>
  <c r="AE70" i="7"/>
  <c r="AD70" i="7"/>
  <c r="AC70" i="7"/>
  <c r="Z70" i="7"/>
  <c r="Y70" i="7"/>
  <c r="X70" i="7"/>
  <c r="W70" i="7"/>
  <c r="V70" i="7"/>
  <c r="U70" i="7"/>
  <c r="T70" i="7"/>
  <c r="S70" i="7"/>
  <c r="R70" i="7"/>
  <c r="Q70" i="7"/>
  <c r="P70" i="7"/>
  <c r="O70" i="7"/>
  <c r="M70" i="7"/>
  <c r="L70" i="7"/>
  <c r="I70" i="7"/>
  <c r="H70" i="7"/>
  <c r="BX69" i="7"/>
  <c r="BY69" i="7" s="1"/>
  <c r="BU69" i="7"/>
  <c r="BV69" i="7" s="1"/>
  <c r="BR69" i="7"/>
  <c r="BS69" i="7" s="1"/>
  <c r="BQ69" i="7"/>
  <c r="BP69" i="7"/>
  <c r="BO69" i="7"/>
  <c r="BN69" i="7"/>
  <c r="BM69" i="7"/>
  <c r="BL69" i="7"/>
  <c r="BK69" i="7"/>
  <c r="BJ69" i="7"/>
  <c r="BI69" i="7"/>
  <c r="BH69" i="7"/>
  <c r="BG69" i="7"/>
  <c r="BF69" i="7"/>
  <c r="BE69" i="7"/>
  <c r="BD69" i="7"/>
  <c r="BC69" i="7"/>
  <c r="BB69" i="7"/>
  <c r="BA69" i="7"/>
  <c r="AZ69" i="7"/>
  <c r="AY69" i="7"/>
  <c r="AX69" i="7"/>
  <c r="AW69" i="7"/>
  <c r="AV69" i="7"/>
  <c r="AU69" i="7"/>
  <c r="AT69" i="7"/>
  <c r="AS69" i="7"/>
  <c r="AR69" i="7"/>
  <c r="AQ69" i="7"/>
  <c r="AP69" i="7"/>
  <c r="AO69" i="7"/>
  <c r="AN69" i="7"/>
  <c r="AM69" i="7"/>
  <c r="AL69" i="7"/>
  <c r="AK69" i="7"/>
  <c r="AJ69" i="7"/>
  <c r="AI69" i="7"/>
  <c r="AH69" i="7"/>
  <c r="AG69" i="7"/>
  <c r="AF69" i="7"/>
  <c r="AE69" i="7"/>
  <c r="AD69" i="7"/>
  <c r="AC69" i="7"/>
  <c r="Z69" i="7"/>
  <c r="Y69" i="7"/>
  <c r="X69" i="7"/>
  <c r="W69" i="7"/>
  <c r="V69" i="7"/>
  <c r="U69" i="7"/>
  <c r="T69" i="7"/>
  <c r="S69" i="7"/>
  <c r="R69" i="7"/>
  <c r="Q69" i="7"/>
  <c r="P69" i="7"/>
  <c r="O69" i="7"/>
  <c r="M69" i="7"/>
  <c r="L69" i="7"/>
  <c r="I69" i="7"/>
  <c r="H69" i="7"/>
  <c r="BX68" i="7"/>
  <c r="BY68" i="7" s="1"/>
  <c r="BU68" i="7"/>
  <c r="BV68" i="7" s="1"/>
  <c r="BR68" i="7"/>
  <c r="BQ68" i="7"/>
  <c r="BP68" i="7"/>
  <c r="BO68" i="7"/>
  <c r="BN68" i="7"/>
  <c r="BM68" i="7"/>
  <c r="BL68" i="7"/>
  <c r="BK68" i="7"/>
  <c r="BJ68" i="7"/>
  <c r="BI68" i="7"/>
  <c r="BH68" i="7"/>
  <c r="BG68" i="7"/>
  <c r="BF68" i="7"/>
  <c r="BE68" i="7"/>
  <c r="BD68" i="7"/>
  <c r="BC68" i="7"/>
  <c r="BB68" i="7"/>
  <c r="BA68" i="7"/>
  <c r="AZ68" i="7"/>
  <c r="AY68" i="7"/>
  <c r="AX68" i="7"/>
  <c r="AW68" i="7"/>
  <c r="AV68" i="7"/>
  <c r="AU68" i="7"/>
  <c r="AT68" i="7"/>
  <c r="AS68" i="7"/>
  <c r="AR68" i="7"/>
  <c r="AQ68" i="7"/>
  <c r="AP68" i="7"/>
  <c r="AO68" i="7"/>
  <c r="AN68" i="7"/>
  <c r="AM68" i="7"/>
  <c r="AL68" i="7"/>
  <c r="AK68" i="7"/>
  <c r="AJ68" i="7"/>
  <c r="AI68" i="7"/>
  <c r="AH68" i="7"/>
  <c r="AG68" i="7"/>
  <c r="AF68" i="7"/>
  <c r="AE68" i="7"/>
  <c r="AD68" i="7"/>
  <c r="AC68" i="7"/>
  <c r="Z68" i="7"/>
  <c r="Y68" i="7"/>
  <c r="X68" i="7"/>
  <c r="W68" i="7"/>
  <c r="V68" i="7"/>
  <c r="U68" i="7"/>
  <c r="T68" i="7"/>
  <c r="S68" i="7"/>
  <c r="R68" i="7"/>
  <c r="Q68" i="7"/>
  <c r="P68" i="7"/>
  <c r="O68" i="7"/>
  <c r="M68" i="7"/>
  <c r="L68" i="7"/>
  <c r="I68" i="7"/>
  <c r="H68" i="7"/>
  <c r="BX67" i="7"/>
  <c r="BU67" i="7"/>
  <c r="BV67" i="7" s="1"/>
  <c r="BR67" i="7"/>
  <c r="BS67" i="7" s="1"/>
  <c r="BQ67" i="7"/>
  <c r="BP67" i="7"/>
  <c r="BO67" i="7"/>
  <c r="BN67" i="7"/>
  <c r="BM67" i="7"/>
  <c r="BL67" i="7"/>
  <c r="BK67" i="7"/>
  <c r="BJ67" i="7"/>
  <c r="BI67" i="7"/>
  <c r="BH67" i="7"/>
  <c r="BG67" i="7"/>
  <c r="BF67" i="7"/>
  <c r="BE67" i="7"/>
  <c r="BD67" i="7"/>
  <c r="BC67" i="7"/>
  <c r="BB67" i="7"/>
  <c r="BA67" i="7"/>
  <c r="AZ67" i="7"/>
  <c r="AY67" i="7"/>
  <c r="AX67" i="7"/>
  <c r="AW67" i="7"/>
  <c r="AV67" i="7"/>
  <c r="AU67" i="7"/>
  <c r="AT67" i="7"/>
  <c r="AS67" i="7"/>
  <c r="AR67" i="7"/>
  <c r="AQ67" i="7"/>
  <c r="AP67" i="7"/>
  <c r="AO67" i="7"/>
  <c r="AN67" i="7"/>
  <c r="AM67" i="7"/>
  <c r="AL67" i="7"/>
  <c r="AK67" i="7"/>
  <c r="AJ67" i="7"/>
  <c r="AI67" i="7"/>
  <c r="AH67" i="7"/>
  <c r="AG67" i="7"/>
  <c r="AF67" i="7"/>
  <c r="AE67" i="7"/>
  <c r="AD67" i="7"/>
  <c r="AC67" i="7"/>
  <c r="Z67" i="7"/>
  <c r="Y67" i="7"/>
  <c r="X67" i="7"/>
  <c r="W67" i="7"/>
  <c r="V67" i="7"/>
  <c r="U67" i="7"/>
  <c r="T67" i="7"/>
  <c r="S67" i="7"/>
  <c r="R67" i="7"/>
  <c r="Q67" i="7"/>
  <c r="P67" i="7"/>
  <c r="O67" i="7"/>
  <c r="M67" i="7"/>
  <c r="L67" i="7"/>
  <c r="I67" i="7"/>
  <c r="H67" i="7"/>
  <c r="BX66" i="7"/>
  <c r="BY66" i="7" s="1"/>
  <c r="BU66" i="7"/>
  <c r="BV66" i="7" s="1"/>
  <c r="BR66" i="7"/>
  <c r="BS66" i="7" s="1"/>
  <c r="BQ66" i="7"/>
  <c r="BP66" i="7"/>
  <c r="BO66" i="7"/>
  <c r="BN66" i="7"/>
  <c r="BM66" i="7"/>
  <c r="BL66" i="7"/>
  <c r="BK66" i="7"/>
  <c r="BJ66" i="7"/>
  <c r="BI66" i="7"/>
  <c r="BH66" i="7"/>
  <c r="BG66" i="7"/>
  <c r="BF66" i="7"/>
  <c r="BE66" i="7"/>
  <c r="BD66" i="7"/>
  <c r="BC66" i="7"/>
  <c r="BB66" i="7"/>
  <c r="BA66" i="7"/>
  <c r="AZ66" i="7"/>
  <c r="AY66" i="7"/>
  <c r="AX66" i="7"/>
  <c r="AW66" i="7"/>
  <c r="AV66" i="7"/>
  <c r="AU66" i="7"/>
  <c r="AT66" i="7"/>
  <c r="AS66" i="7"/>
  <c r="AR66" i="7"/>
  <c r="AQ66" i="7"/>
  <c r="AP66" i="7"/>
  <c r="AO66" i="7"/>
  <c r="AN66" i="7"/>
  <c r="AM66" i="7"/>
  <c r="AL66" i="7"/>
  <c r="AK66" i="7"/>
  <c r="AJ66" i="7"/>
  <c r="AI66" i="7"/>
  <c r="AH66" i="7"/>
  <c r="AG66" i="7"/>
  <c r="AF66" i="7"/>
  <c r="AE66" i="7"/>
  <c r="AD66" i="7"/>
  <c r="AC66" i="7"/>
  <c r="Z66" i="7"/>
  <c r="Y66" i="7"/>
  <c r="X66" i="7"/>
  <c r="W66" i="7"/>
  <c r="V66" i="7"/>
  <c r="U66" i="7"/>
  <c r="T66" i="7"/>
  <c r="S66" i="7"/>
  <c r="R66" i="7"/>
  <c r="Q66" i="7"/>
  <c r="P66" i="7"/>
  <c r="O66" i="7"/>
  <c r="M66" i="7"/>
  <c r="L66" i="7"/>
  <c r="I66" i="7"/>
  <c r="H66" i="7"/>
  <c r="K66" i="7" s="1"/>
  <c r="BX65" i="7"/>
  <c r="BU65" i="7"/>
  <c r="BV65" i="7" s="1"/>
  <c r="BR65" i="7"/>
  <c r="BS65" i="7" s="1"/>
  <c r="BQ65" i="7"/>
  <c r="BP65" i="7"/>
  <c r="BO65" i="7"/>
  <c r="BN65" i="7"/>
  <c r="BM65" i="7"/>
  <c r="BL65" i="7"/>
  <c r="BK65" i="7"/>
  <c r="BJ65" i="7"/>
  <c r="BI65" i="7"/>
  <c r="BH65" i="7"/>
  <c r="BG65" i="7"/>
  <c r="BF65" i="7"/>
  <c r="BE65" i="7"/>
  <c r="BD65" i="7"/>
  <c r="BC65" i="7"/>
  <c r="BB65" i="7"/>
  <c r="BA65" i="7"/>
  <c r="AZ65" i="7"/>
  <c r="AY65" i="7"/>
  <c r="AX65" i="7"/>
  <c r="AW65" i="7"/>
  <c r="AV65" i="7"/>
  <c r="AU65" i="7"/>
  <c r="AT65" i="7"/>
  <c r="AS65" i="7"/>
  <c r="AR65" i="7"/>
  <c r="AQ65" i="7"/>
  <c r="AP65" i="7"/>
  <c r="AO65" i="7"/>
  <c r="AN65" i="7"/>
  <c r="AM65" i="7"/>
  <c r="AL65" i="7"/>
  <c r="AK65" i="7"/>
  <c r="AJ65" i="7"/>
  <c r="AI65" i="7"/>
  <c r="AH65" i="7"/>
  <c r="AG65" i="7"/>
  <c r="AF65" i="7"/>
  <c r="AE65" i="7"/>
  <c r="AD65" i="7"/>
  <c r="AC65" i="7"/>
  <c r="Z65" i="7"/>
  <c r="Y65" i="7"/>
  <c r="X65" i="7"/>
  <c r="W65" i="7"/>
  <c r="V65" i="7"/>
  <c r="U65" i="7"/>
  <c r="T65" i="7"/>
  <c r="S65" i="7"/>
  <c r="R65" i="7"/>
  <c r="Q65" i="7"/>
  <c r="P65" i="7"/>
  <c r="O65" i="7"/>
  <c r="M65" i="7"/>
  <c r="L65" i="7"/>
  <c r="I65" i="7"/>
  <c r="H65" i="7"/>
  <c r="BX64" i="7"/>
  <c r="BU64" i="7"/>
  <c r="BV64" i="7" s="1"/>
  <c r="BR64" i="7"/>
  <c r="BS64" i="7" s="1"/>
  <c r="BQ64" i="7"/>
  <c r="BP64" i="7"/>
  <c r="BO64" i="7"/>
  <c r="BN64" i="7"/>
  <c r="BM64" i="7"/>
  <c r="BL64" i="7"/>
  <c r="BK64" i="7"/>
  <c r="BJ64" i="7"/>
  <c r="BI64" i="7"/>
  <c r="BH64" i="7"/>
  <c r="BG64" i="7"/>
  <c r="BF64" i="7"/>
  <c r="BE64" i="7"/>
  <c r="BD64" i="7"/>
  <c r="BC64" i="7"/>
  <c r="BB64" i="7"/>
  <c r="BA64" i="7"/>
  <c r="AZ64" i="7"/>
  <c r="AY64" i="7"/>
  <c r="AX64" i="7"/>
  <c r="AW64" i="7"/>
  <c r="AV64" i="7"/>
  <c r="AU64" i="7"/>
  <c r="AT64" i="7"/>
  <c r="AS64" i="7"/>
  <c r="AR64" i="7"/>
  <c r="AQ64" i="7"/>
  <c r="AP64" i="7"/>
  <c r="AO64" i="7"/>
  <c r="AN64" i="7"/>
  <c r="AM64" i="7"/>
  <c r="AL64" i="7"/>
  <c r="AK64" i="7"/>
  <c r="AJ64" i="7"/>
  <c r="AI64" i="7"/>
  <c r="AH64" i="7"/>
  <c r="AG64" i="7"/>
  <c r="AF64" i="7"/>
  <c r="AE64" i="7"/>
  <c r="AD64" i="7"/>
  <c r="AC64" i="7"/>
  <c r="Z64" i="7"/>
  <c r="Y64" i="7"/>
  <c r="X64" i="7"/>
  <c r="W64" i="7"/>
  <c r="V64" i="7"/>
  <c r="U64" i="7"/>
  <c r="T64" i="7"/>
  <c r="S64" i="7"/>
  <c r="R64" i="7"/>
  <c r="Q64" i="7"/>
  <c r="P64" i="7"/>
  <c r="O64" i="7"/>
  <c r="M64" i="7"/>
  <c r="L64" i="7"/>
  <c r="I64" i="7"/>
  <c r="H64" i="7"/>
  <c r="BX63" i="7"/>
  <c r="BY63" i="7" s="1"/>
  <c r="BU63" i="7"/>
  <c r="BR63" i="7"/>
  <c r="BS63" i="7" s="1"/>
  <c r="BQ63" i="7"/>
  <c r="BP63" i="7"/>
  <c r="BO63" i="7"/>
  <c r="BN63" i="7"/>
  <c r="BM63" i="7"/>
  <c r="BL63" i="7"/>
  <c r="BK63" i="7"/>
  <c r="BJ63" i="7"/>
  <c r="BI63" i="7"/>
  <c r="BH63" i="7"/>
  <c r="BG63" i="7"/>
  <c r="BF63" i="7"/>
  <c r="BE63" i="7"/>
  <c r="BD63" i="7"/>
  <c r="BC63" i="7"/>
  <c r="BB63" i="7"/>
  <c r="BA63" i="7"/>
  <c r="AZ63" i="7"/>
  <c r="AY63" i="7"/>
  <c r="AX63" i="7"/>
  <c r="AW63" i="7"/>
  <c r="AV63" i="7"/>
  <c r="AU63" i="7"/>
  <c r="AT63" i="7"/>
  <c r="AS63" i="7"/>
  <c r="AR63" i="7"/>
  <c r="AQ63" i="7"/>
  <c r="AP63" i="7"/>
  <c r="AO63" i="7"/>
  <c r="AN63" i="7"/>
  <c r="AM63" i="7"/>
  <c r="AL63" i="7"/>
  <c r="AK63" i="7"/>
  <c r="AJ63" i="7"/>
  <c r="AI63" i="7"/>
  <c r="AH63" i="7"/>
  <c r="AG63" i="7"/>
  <c r="AF63" i="7"/>
  <c r="AE63" i="7"/>
  <c r="AD63" i="7"/>
  <c r="AC63" i="7"/>
  <c r="Z63" i="7"/>
  <c r="Y63" i="7"/>
  <c r="X63" i="7"/>
  <c r="W63" i="7"/>
  <c r="V63" i="7"/>
  <c r="U63" i="7"/>
  <c r="T63" i="7"/>
  <c r="S63" i="7"/>
  <c r="R63" i="7"/>
  <c r="Q63" i="7"/>
  <c r="P63" i="7"/>
  <c r="O63" i="7"/>
  <c r="M63" i="7"/>
  <c r="L63" i="7"/>
  <c r="I63" i="7"/>
  <c r="H63" i="7"/>
  <c r="BX62" i="7"/>
  <c r="BY62" i="7" s="1"/>
  <c r="BU62" i="7"/>
  <c r="BR62" i="7"/>
  <c r="BS62" i="7" s="1"/>
  <c r="BQ62" i="7"/>
  <c r="BP62" i="7"/>
  <c r="BO62" i="7"/>
  <c r="BN62" i="7"/>
  <c r="BM62" i="7"/>
  <c r="BL62" i="7"/>
  <c r="BK62" i="7"/>
  <c r="BJ62" i="7"/>
  <c r="BI62" i="7"/>
  <c r="BH62" i="7"/>
  <c r="BG62" i="7"/>
  <c r="BF62" i="7"/>
  <c r="BE62" i="7"/>
  <c r="BD62" i="7"/>
  <c r="BC62" i="7"/>
  <c r="BB62" i="7"/>
  <c r="BA62" i="7"/>
  <c r="AZ62" i="7"/>
  <c r="AY62" i="7"/>
  <c r="AX62" i="7"/>
  <c r="AW62" i="7"/>
  <c r="AV62" i="7"/>
  <c r="AU62" i="7"/>
  <c r="AT62" i="7"/>
  <c r="AS62" i="7"/>
  <c r="AR62" i="7"/>
  <c r="AQ62" i="7"/>
  <c r="AP62" i="7"/>
  <c r="AO62" i="7"/>
  <c r="AN62" i="7"/>
  <c r="AM62" i="7"/>
  <c r="AL62" i="7"/>
  <c r="AK62" i="7"/>
  <c r="AJ62" i="7"/>
  <c r="AI62" i="7"/>
  <c r="AH62" i="7"/>
  <c r="AG62" i="7"/>
  <c r="AF62" i="7"/>
  <c r="AE62" i="7"/>
  <c r="AD62" i="7"/>
  <c r="AC62" i="7"/>
  <c r="Z62" i="7"/>
  <c r="Y62" i="7"/>
  <c r="X62" i="7"/>
  <c r="W62" i="7"/>
  <c r="V62" i="7"/>
  <c r="U62" i="7"/>
  <c r="T62" i="7"/>
  <c r="S62" i="7"/>
  <c r="R62" i="7"/>
  <c r="Q62" i="7"/>
  <c r="P62" i="7"/>
  <c r="O62" i="7"/>
  <c r="M62" i="7"/>
  <c r="L62" i="7"/>
  <c r="I62" i="7"/>
  <c r="H62" i="7"/>
  <c r="K62" i="7" s="1"/>
  <c r="BX61" i="7"/>
  <c r="BY61" i="7" s="1"/>
  <c r="BU61" i="7"/>
  <c r="BV61" i="7" s="1"/>
  <c r="BR61" i="7"/>
  <c r="BS61" i="7" s="1"/>
  <c r="BQ61" i="7"/>
  <c r="BP61" i="7"/>
  <c r="BO61" i="7"/>
  <c r="BN61" i="7"/>
  <c r="BM61" i="7"/>
  <c r="BL61" i="7"/>
  <c r="BK61" i="7"/>
  <c r="BJ61" i="7"/>
  <c r="BI61" i="7"/>
  <c r="BH61" i="7"/>
  <c r="BG61" i="7"/>
  <c r="BF61" i="7"/>
  <c r="BE61" i="7"/>
  <c r="BD61" i="7"/>
  <c r="BC61" i="7"/>
  <c r="BB61" i="7"/>
  <c r="BA61" i="7"/>
  <c r="AZ61" i="7"/>
  <c r="AY61" i="7"/>
  <c r="AX61" i="7"/>
  <c r="AW61" i="7"/>
  <c r="AV61" i="7"/>
  <c r="AU61" i="7"/>
  <c r="AT61" i="7"/>
  <c r="AS61" i="7"/>
  <c r="AR61" i="7"/>
  <c r="AQ61" i="7"/>
  <c r="AP61" i="7"/>
  <c r="AO61" i="7"/>
  <c r="AN61" i="7"/>
  <c r="AM61" i="7"/>
  <c r="AL61" i="7"/>
  <c r="AK61" i="7"/>
  <c r="AJ61" i="7"/>
  <c r="AI61" i="7"/>
  <c r="AH61" i="7"/>
  <c r="AG61" i="7"/>
  <c r="AF61" i="7"/>
  <c r="AE61" i="7"/>
  <c r="AD61" i="7"/>
  <c r="AC61" i="7"/>
  <c r="Z61" i="7"/>
  <c r="Y61" i="7"/>
  <c r="X61" i="7"/>
  <c r="W61" i="7"/>
  <c r="V61" i="7"/>
  <c r="U61" i="7"/>
  <c r="T61" i="7"/>
  <c r="S61" i="7"/>
  <c r="R61" i="7"/>
  <c r="Q61" i="7"/>
  <c r="P61" i="7"/>
  <c r="O61" i="7"/>
  <c r="M61" i="7"/>
  <c r="L61" i="7"/>
  <c r="I61" i="7"/>
  <c r="H61" i="7"/>
  <c r="N61" i="7" s="1"/>
  <c r="BX60" i="7"/>
  <c r="BY60" i="7" s="1"/>
  <c r="BU60" i="7"/>
  <c r="BR60" i="7"/>
  <c r="BS60" i="7" s="1"/>
  <c r="BQ60" i="7"/>
  <c r="BP60" i="7"/>
  <c r="BO60" i="7"/>
  <c r="BN60" i="7"/>
  <c r="BM60" i="7"/>
  <c r="BL60" i="7"/>
  <c r="BK60" i="7"/>
  <c r="BJ60" i="7"/>
  <c r="BI60" i="7"/>
  <c r="BH60" i="7"/>
  <c r="BG60" i="7"/>
  <c r="BF60" i="7"/>
  <c r="BE60" i="7"/>
  <c r="BD60" i="7"/>
  <c r="BC60" i="7"/>
  <c r="BB60" i="7"/>
  <c r="BA60" i="7"/>
  <c r="AZ60" i="7"/>
  <c r="AY60" i="7"/>
  <c r="AX60" i="7"/>
  <c r="AW60" i="7"/>
  <c r="AV60" i="7"/>
  <c r="AU60" i="7"/>
  <c r="AT60" i="7"/>
  <c r="AS60" i="7"/>
  <c r="AR60" i="7"/>
  <c r="AQ60" i="7"/>
  <c r="AP60" i="7"/>
  <c r="AO60" i="7"/>
  <c r="AN60" i="7"/>
  <c r="AM60" i="7"/>
  <c r="AL60" i="7"/>
  <c r="AK60" i="7"/>
  <c r="AJ60" i="7"/>
  <c r="AI60" i="7"/>
  <c r="AH60" i="7"/>
  <c r="AG60" i="7"/>
  <c r="AF60" i="7"/>
  <c r="AE60" i="7"/>
  <c r="AD60" i="7"/>
  <c r="AC60" i="7"/>
  <c r="Z60" i="7"/>
  <c r="Y60" i="7"/>
  <c r="X60" i="7"/>
  <c r="W60" i="7"/>
  <c r="V60" i="7"/>
  <c r="U60" i="7"/>
  <c r="T60" i="7"/>
  <c r="S60" i="7"/>
  <c r="R60" i="7"/>
  <c r="Q60" i="7"/>
  <c r="P60" i="7"/>
  <c r="O60" i="7"/>
  <c r="M60" i="7"/>
  <c r="L60" i="7"/>
  <c r="I60" i="7"/>
  <c r="H60" i="7"/>
  <c r="BX59" i="7"/>
  <c r="BY59" i="7" s="1"/>
  <c r="BU59" i="7"/>
  <c r="BR59" i="7"/>
  <c r="BS59" i="7" s="1"/>
  <c r="BQ59" i="7"/>
  <c r="BP59" i="7"/>
  <c r="BO59" i="7"/>
  <c r="BN59" i="7"/>
  <c r="BM59" i="7"/>
  <c r="BL59" i="7"/>
  <c r="BK59" i="7"/>
  <c r="BJ59" i="7"/>
  <c r="BI59" i="7"/>
  <c r="BH59" i="7"/>
  <c r="BG59" i="7"/>
  <c r="BF59" i="7"/>
  <c r="BE59" i="7"/>
  <c r="BD59" i="7"/>
  <c r="BC59" i="7"/>
  <c r="BB59" i="7"/>
  <c r="BA59" i="7"/>
  <c r="AZ59" i="7"/>
  <c r="AY59" i="7"/>
  <c r="AX59" i="7"/>
  <c r="AW59" i="7"/>
  <c r="AV59" i="7"/>
  <c r="AU59" i="7"/>
  <c r="AT59" i="7"/>
  <c r="AS59" i="7"/>
  <c r="AR59" i="7"/>
  <c r="AQ59" i="7"/>
  <c r="AP59" i="7"/>
  <c r="AO59" i="7"/>
  <c r="AN59" i="7"/>
  <c r="AM59" i="7"/>
  <c r="AL59" i="7"/>
  <c r="AK59" i="7"/>
  <c r="AJ59" i="7"/>
  <c r="AI59" i="7"/>
  <c r="AH59" i="7"/>
  <c r="AG59" i="7"/>
  <c r="AF59" i="7"/>
  <c r="AE59" i="7"/>
  <c r="AD59" i="7"/>
  <c r="AC59" i="7"/>
  <c r="Z59" i="7"/>
  <c r="Y59" i="7"/>
  <c r="X59" i="7"/>
  <c r="W59" i="7"/>
  <c r="V59" i="7"/>
  <c r="U59" i="7"/>
  <c r="T59" i="7"/>
  <c r="S59" i="7"/>
  <c r="R59" i="7"/>
  <c r="Q59" i="7"/>
  <c r="P59" i="7"/>
  <c r="O59" i="7"/>
  <c r="M59" i="7"/>
  <c r="L59" i="7"/>
  <c r="I59" i="7"/>
  <c r="H59" i="7"/>
  <c r="BX58" i="7"/>
  <c r="BY58" i="7" s="1"/>
  <c r="BU58" i="7"/>
  <c r="BV58" i="7" s="1"/>
  <c r="BR58" i="7"/>
  <c r="BS58" i="7" s="1"/>
  <c r="BQ58" i="7"/>
  <c r="BP58" i="7"/>
  <c r="BO58" i="7"/>
  <c r="BN58" i="7"/>
  <c r="BM58" i="7"/>
  <c r="BL58" i="7"/>
  <c r="BK58" i="7"/>
  <c r="BJ58" i="7"/>
  <c r="BI58" i="7"/>
  <c r="BH58" i="7"/>
  <c r="BG58" i="7"/>
  <c r="BF58" i="7"/>
  <c r="BE58" i="7"/>
  <c r="BD58" i="7"/>
  <c r="BC58" i="7"/>
  <c r="BB58" i="7"/>
  <c r="BA58" i="7"/>
  <c r="AZ58" i="7"/>
  <c r="AY58" i="7"/>
  <c r="AX58" i="7"/>
  <c r="AW58" i="7"/>
  <c r="AV58" i="7"/>
  <c r="AU58" i="7"/>
  <c r="AT58" i="7"/>
  <c r="AS58" i="7"/>
  <c r="AR58" i="7"/>
  <c r="AQ58" i="7"/>
  <c r="AP58" i="7"/>
  <c r="AO58" i="7"/>
  <c r="AN58" i="7"/>
  <c r="AM58" i="7"/>
  <c r="AL58" i="7"/>
  <c r="AK58" i="7"/>
  <c r="AJ58" i="7"/>
  <c r="AI58" i="7"/>
  <c r="AH58" i="7"/>
  <c r="AG58" i="7"/>
  <c r="AF58" i="7"/>
  <c r="AE58" i="7"/>
  <c r="AD58" i="7"/>
  <c r="AC58" i="7"/>
  <c r="Z58" i="7"/>
  <c r="Y58" i="7"/>
  <c r="X58" i="7"/>
  <c r="W58" i="7"/>
  <c r="V58" i="7"/>
  <c r="U58" i="7"/>
  <c r="T58" i="7"/>
  <c r="S58" i="7"/>
  <c r="R58" i="7"/>
  <c r="Q58" i="7"/>
  <c r="P58" i="7"/>
  <c r="O58" i="7"/>
  <c r="M58" i="7"/>
  <c r="L58" i="7"/>
  <c r="I58" i="7"/>
  <c r="H58" i="7"/>
  <c r="BX57" i="7"/>
  <c r="BU57" i="7"/>
  <c r="BV57" i="7" s="1"/>
  <c r="BR57" i="7"/>
  <c r="BS57" i="7" s="1"/>
  <c r="BQ57" i="7"/>
  <c r="BP57" i="7"/>
  <c r="BO57" i="7"/>
  <c r="BN57" i="7"/>
  <c r="BM57" i="7"/>
  <c r="BL57" i="7"/>
  <c r="BK57" i="7"/>
  <c r="BJ57" i="7"/>
  <c r="BI57" i="7"/>
  <c r="BH57" i="7"/>
  <c r="BG57" i="7"/>
  <c r="BF57" i="7"/>
  <c r="BE57" i="7"/>
  <c r="BD57" i="7"/>
  <c r="BC57" i="7"/>
  <c r="BB57" i="7"/>
  <c r="BA57" i="7"/>
  <c r="AZ57" i="7"/>
  <c r="AY57" i="7"/>
  <c r="AX57" i="7"/>
  <c r="AW57" i="7"/>
  <c r="AV57" i="7"/>
  <c r="AU57" i="7"/>
  <c r="AT57" i="7"/>
  <c r="AS57" i="7"/>
  <c r="AR57" i="7"/>
  <c r="AQ57" i="7"/>
  <c r="AP57" i="7"/>
  <c r="AO57" i="7"/>
  <c r="AN57" i="7"/>
  <c r="AM57" i="7"/>
  <c r="AL57" i="7"/>
  <c r="AK57" i="7"/>
  <c r="AJ57" i="7"/>
  <c r="AI57" i="7"/>
  <c r="AH57" i="7"/>
  <c r="AG57" i="7"/>
  <c r="AF57" i="7"/>
  <c r="AE57" i="7"/>
  <c r="AD57" i="7"/>
  <c r="AC57" i="7"/>
  <c r="Z57" i="7"/>
  <c r="Y57" i="7"/>
  <c r="X57" i="7"/>
  <c r="W57" i="7"/>
  <c r="V57" i="7"/>
  <c r="U57" i="7"/>
  <c r="T57" i="7"/>
  <c r="S57" i="7"/>
  <c r="R57" i="7"/>
  <c r="Q57" i="7"/>
  <c r="P57" i="7"/>
  <c r="O57" i="7"/>
  <c r="M57" i="7"/>
  <c r="L57" i="7"/>
  <c r="I57" i="7"/>
  <c r="H57" i="7"/>
  <c r="K57" i="7" s="1"/>
  <c r="BX56" i="7"/>
  <c r="BU56" i="7"/>
  <c r="BV56" i="7" s="1"/>
  <c r="BR56" i="7"/>
  <c r="BS56" i="7" s="1"/>
  <c r="BQ56" i="7"/>
  <c r="BP56" i="7"/>
  <c r="BO56" i="7"/>
  <c r="BN56" i="7"/>
  <c r="BM56" i="7"/>
  <c r="BL56" i="7"/>
  <c r="BK56" i="7"/>
  <c r="BJ56" i="7"/>
  <c r="BI56" i="7"/>
  <c r="BH56" i="7"/>
  <c r="BG56" i="7"/>
  <c r="BF56" i="7"/>
  <c r="BE56" i="7"/>
  <c r="BD56" i="7"/>
  <c r="BC56" i="7"/>
  <c r="BB56" i="7"/>
  <c r="BA56" i="7"/>
  <c r="AZ56" i="7"/>
  <c r="AY56" i="7"/>
  <c r="AX56" i="7"/>
  <c r="AW56" i="7"/>
  <c r="AV56" i="7"/>
  <c r="AU56" i="7"/>
  <c r="AT56" i="7"/>
  <c r="AS56" i="7"/>
  <c r="AR56" i="7"/>
  <c r="AQ56" i="7"/>
  <c r="AP56" i="7"/>
  <c r="AO56" i="7"/>
  <c r="AN56" i="7"/>
  <c r="AM56" i="7"/>
  <c r="AL56" i="7"/>
  <c r="AK56" i="7"/>
  <c r="AJ56" i="7"/>
  <c r="AI56" i="7"/>
  <c r="AH56" i="7"/>
  <c r="AG56" i="7"/>
  <c r="AF56" i="7"/>
  <c r="AE56" i="7"/>
  <c r="AD56" i="7"/>
  <c r="AC56" i="7"/>
  <c r="Z56" i="7"/>
  <c r="Y56" i="7"/>
  <c r="X56" i="7"/>
  <c r="W56" i="7"/>
  <c r="V56" i="7"/>
  <c r="U56" i="7"/>
  <c r="T56" i="7"/>
  <c r="S56" i="7"/>
  <c r="R56" i="7"/>
  <c r="Q56" i="7"/>
  <c r="P56" i="7"/>
  <c r="O56" i="7"/>
  <c r="M56" i="7"/>
  <c r="L56" i="7"/>
  <c r="I56" i="7"/>
  <c r="H56" i="7"/>
  <c r="BX55" i="7"/>
  <c r="BU55" i="7"/>
  <c r="BV55" i="7" s="1"/>
  <c r="BR55" i="7"/>
  <c r="BS55" i="7" s="1"/>
  <c r="BQ55" i="7"/>
  <c r="BP55" i="7"/>
  <c r="BO55" i="7"/>
  <c r="BN55" i="7"/>
  <c r="BM55" i="7"/>
  <c r="BL55" i="7"/>
  <c r="BK55" i="7"/>
  <c r="BJ55" i="7"/>
  <c r="BI55" i="7"/>
  <c r="BH55" i="7"/>
  <c r="BG55" i="7"/>
  <c r="BF55" i="7"/>
  <c r="BE55" i="7"/>
  <c r="BD55" i="7"/>
  <c r="BC55" i="7"/>
  <c r="BB55" i="7"/>
  <c r="BA55" i="7"/>
  <c r="AZ55" i="7"/>
  <c r="AY55" i="7"/>
  <c r="AX55" i="7"/>
  <c r="AW55" i="7"/>
  <c r="AV55" i="7"/>
  <c r="AU55" i="7"/>
  <c r="AT55" i="7"/>
  <c r="AS55" i="7"/>
  <c r="AR55" i="7"/>
  <c r="AQ55" i="7"/>
  <c r="AP55" i="7"/>
  <c r="AO55" i="7"/>
  <c r="AN55" i="7"/>
  <c r="AM55" i="7"/>
  <c r="AL55" i="7"/>
  <c r="AK55" i="7"/>
  <c r="AJ55" i="7"/>
  <c r="AI55" i="7"/>
  <c r="AH55" i="7"/>
  <c r="AG55" i="7"/>
  <c r="AF55" i="7"/>
  <c r="AE55" i="7"/>
  <c r="AD55" i="7"/>
  <c r="AC55" i="7"/>
  <c r="Z55" i="7"/>
  <c r="Y55" i="7"/>
  <c r="X55" i="7"/>
  <c r="W55" i="7"/>
  <c r="V55" i="7"/>
  <c r="U55" i="7"/>
  <c r="T55" i="7"/>
  <c r="S55" i="7"/>
  <c r="R55" i="7"/>
  <c r="Q55" i="7"/>
  <c r="P55" i="7"/>
  <c r="O55" i="7"/>
  <c r="M55" i="7"/>
  <c r="L55" i="7"/>
  <c r="I55" i="7"/>
  <c r="H55" i="7"/>
  <c r="BX54" i="7"/>
  <c r="BY54" i="7" s="1"/>
  <c r="BU54" i="7"/>
  <c r="BR54" i="7"/>
  <c r="BS54" i="7" s="1"/>
  <c r="BQ54" i="7"/>
  <c r="BP54" i="7"/>
  <c r="BO54" i="7"/>
  <c r="BN54" i="7"/>
  <c r="BM54" i="7"/>
  <c r="BL54" i="7"/>
  <c r="BK54" i="7"/>
  <c r="BJ54" i="7"/>
  <c r="BI54" i="7"/>
  <c r="BH54" i="7"/>
  <c r="BG54" i="7"/>
  <c r="BF54" i="7"/>
  <c r="BE54" i="7"/>
  <c r="BD54" i="7"/>
  <c r="BC54" i="7"/>
  <c r="BB54" i="7"/>
  <c r="BA54" i="7"/>
  <c r="AZ54" i="7"/>
  <c r="AY54" i="7"/>
  <c r="AX54" i="7"/>
  <c r="AW54" i="7"/>
  <c r="AV54" i="7"/>
  <c r="AU54" i="7"/>
  <c r="AT54" i="7"/>
  <c r="AS54" i="7"/>
  <c r="AR54" i="7"/>
  <c r="AQ54" i="7"/>
  <c r="AP54" i="7"/>
  <c r="AO54" i="7"/>
  <c r="AN54" i="7"/>
  <c r="AM54" i="7"/>
  <c r="AL54" i="7"/>
  <c r="AK54" i="7"/>
  <c r="AJ54" i="7"/>
  <c r="AI54" i="7"/>
  <c r="AH54" i="7"/>
  <c r="AG54" i="7"/>
  <c r="AF54" i="7"/>
  <c r="AE54" i="7"/>
  <c r="AD54" i="7"/>
  <c r="AC54" i="7"/>
  <c r="Z54" i="7"/>
  <c r="Y54" i="7"/>
  <c r="X54" i="7"/>
  <c r="W54" i="7"/>
  <c r="V54" i="7"/>
  <c r="U54" i="7"/>
  <c r="T54" i="7"/>
  <c r="S54" i="7"/>
  <c r="R54" i="7"/>
  <c r="Q54" i="7"/>
  <c r="P54" i="7"/>
  <c r="O54" i="7"/>
  <c r="M54" i="7"/>
  <c r="L54" i="7"/>
  <c r="I54" i="7"/>
  <c r="H54" i="7"/>
  <c r="BX53" i="7"/>
  <c r="BU53" i="7"/>
  <c r="BV53" i="7" s="1"/>
  <c r="BR53" i="7"/>
  <c r="BS53" i="7" s="1"/>
  <c r="BQ53" i="7"/>
  <c r="BP53" i="7"/>
  <c r="BO53" i="7"/>
  <c r="BN53" i="7"/>
  <c r="BM53" i="7"/>
  <c r="BL53" i="7"/>
  <c r="BK53" i="7"/>
  <c r="BJ53" i="7"/>
  <c r="BI53" i="7"/>
  <c r="BH53" i="7"/>
  <c r="BG53" i="7"/>
  <c r="BF53" i="7"/>
  <c r="BE53" i="7"/>
  <c r="BD53" i="7"/>
  <c r="BC53" i="7"/>
  <c r="BB53" i="7"/>
  <c r="BA53" i="7"/>
  <c r="AZ53" i="7"/>
  <c r="AY53" i="7"/>
  <c r="AX53" i="7"/>
  <c r="AW53" i="7"/>
  <c r="AV53" i="7"/>
  <c r="AU53" i="7"/>
  <c r="AT53" i="7"/>
  <c r="AS53" i="7"/>
  <c r="AR53" i="7"/>
  <c r="AQ53" i="7"/>
  <c r="AP53" i="7"/>
  <c r="AO53" i="7"/>
  <c r="AN53" i="7"/>
  <c r="AM53" i="7"/>
  <c r="AL53" i="7"/>
  <c r="AK53" i="7"/>
  <c r="AJ53" i="7"/>
  <c r="AI53" i="7"/>
  <c r="AH53" i="7"/>
  <c r="AG53" i="7"/>
  <c r="AF53" i="7"/>
  <c r="AE53" i="7"/>
  <c r="AD53" i="7"/>
  <c r="AC53" i="7"/>
  <c r="Z53" i="7"/>
  <c r="Y53" i="7"/>
  <c r="X53" i="7"/>
  <c r="W53" i="7"/>
  <c r="V53" i="7"/>
  <c r="U53" i="7"/>
  <c r="T53" i="7"/>
  <c r="S53" i="7"/>
  <c r="R53" i="7"/>
  <c r="Q53" i="7"/>
  <c r="P53" i="7"/>
  <c r="O53" i="7"/>
  <c r="M53" i="7"/>
  <c r="L53" i="7"/>
  <c r="I53" i="7"/>
  <c r="H53" i="7"/>
  <c r="BX52" i="7"/>
  <c r="BU52" i="7"/>
  <c r="BV52" i="7" s="1"/>
  <c r="BR52" i="7"/>
  <c r="BS52" i="7" s="1"/>
  <c r="BQ52" i="7"/>
  <c r="BP52" i="7"/>
  <c r="BO52" i="7"/>
  <c r="BN52" i="7"/>
  <c r="BM52" i="7"/>
  <c r="BL52" i="7"/>
  <c r="BK52" i="7"/>
  <c r="BJ52" i="7"/>
  <c r="BI52" i="7"/>
  <c r="BH52" i="7"/>
  <c r="BG52" i="7"/>
  <c r="BF52" i="7"/>
  <c r="BE52" i="7"/>
  <c r="BD52" i="7"/>
  <c r="BC52" i="7"/>
  <c r="BB52" i="7"/>
  <c r="BA52" i="7"/>
  <c r="AZ52" i="7"/>
  <c r="AY52" i="7"/>
  <c r="AX52" i="7"/>
  <c r="AW52" i="7"/>
  <c r="AV52" i="7"/>
  <c r="AU52" i="7"/>
  <c r="AT52" i="7"/>
  <c r="AS52" i="7"/>
  <c r="AR52" i="7"/>
  <c r="AQ52" i="7"/>
  <c r="AP52" i="7"/>
  <c r="AO52" i="7"/>
  <c r="AN52" i="7"/>
  <c r="AM52" i="7"/>
  <c r="AL52" i="7"/>
  <c r="AK52" i="7"/>
  <c r="AJ52" i="7"/>
  <c r="AI52" i="7"/>
  <c r="AH52" i="7"/>
  <c r="AG52" i="7"/>
  <c r="AF52" i="7"/>
  <c r="AE52" i="7"/>
  <c r="AD52" i="7"/>
  <c r="AC52" i="7"/>
  <c r="Z52" i="7"/>
  <c r="Y52" i="7"/>
  <c r="X52" i="7"/>
  <c r="W52" i="7"/>
  <c r="V52" i="7"/>
  <c r="U52" i="7"/>
  <c r="T52" i="7"/>
  <c r="S52" i="7"/>
  <c r="R52" i="7"/>
  <c r="Q52" i="7"/>
  <c r="P52" i="7"/>
  <c r="O52" i="7"/>
  <c r="M52" i="7"/>
  <c r="L52" i="7"/>
  <c r="I52" i="7"/>
  <c r="H52" i="7"/>
  <c r="K52" i="7" s="1"/>
  <c r="BX51" i="7"/>
  <c r="BU51" i="7"/>
  <c r="BV51" i="7" s="1"/>
  <c r="BR51" i="7"/>
  <c r="BS51" i="7" s="1"/>
  <c r="BQ51" i="7"/>
  <c r="BP51" i="7"/>
  <c r="BO51" i="7"/>
  <c r="BN51" i="7"/>
  <c r="BM51" i="7"/>
  <c r="BL51" i="7"/>
  <c r="BK51" i="7"/>
  <c r="BJ51" i="7"/>
  <c r="BI51" i="7"/>
  <c r="BH51" i="7"/>
  <c r="BG51" i="7"/>
  <c r="BF51" i="7"/>
  <c r="BE51" i="7"/>
  <c r="BD51" i="7"/>
  <c r="BC51" i="7"/>
  <c r="BB51" i="7"/>
  <c r="BA51" i="7"/>
  <c r="AZ51" i="7"/>
  <c r="AY51" i="7"/>
  <c r="AX51" i="7"/>
  <c r="AW51" i="7"/>
  <c r="AV51" i="7"/>
  <c r="AU51" i="7"/>
  <c r="AT51" i="7"/>
  <c r="AS51" i="7"/>
  <c r="AR51" i="7"/>
  <c r="AQ51" i="7"/>
  <c r="AP51" i="7"/>
  <c r="AO51" i="7"/>
  <c r="AN51" i="7"/>
  <c r="AM51" i="7"/>
  <c r="AL51" i="7"/>
  <c r="AK51" i="7"/>
  <c r="AJ51" i="7"/>
  <c r="AI51" i="7"/>
  <c r="AH51" i="7"/>
  <c r="AG51" i="7"/>
  <c r="AF51" i="7"/>
  <c r="AE51" i="7"/>
  <c r="AD51" i="7"/>
  <c r="AC51" i="7"/>
  <c r="Z51" i="7"/>
  <c r="Y51" i="7"/>
  <c r="X51" i="7"/>
  <c r="W51" i="7"/>
  <c r="V51" i="7"/>
  <c r="U51" i="7"/>
  <c r="T51" i="7"/>
  <c r="S51" i="7"/>
  <c r="R51" i="7"/>
  <c r="Q51" i="7"/>
  <c r="P51" i="7"/>
  <c r="O51" i="7"/>
  <c r="M51" i="7"/>
  <c r="L51" i="7"/>
  <c r="I51" i="7"/>
  <c r="H51" i="7"/>
  <c r="BX50" i="7"/>
  <c r="BY50" i="7" s="1"/>
  <c r="BU50" i="7"/>
  <c r="BR50" i="7"/>
  <c r="BS50" i="7" s="1"/>
  <c r="BQ50" i="7"/>
  <c r="BP50" i="7"/>
  <c r="BO50" i="7"/>
  <c r="BN50" i="7"/>
  <c r="BM50" i="7"/>
  <c r="BL50" i="7"/>
  <c r="BK50" i="7"/>
  <c r="BJ50" i="7"/>
  <c r="BI50" i="7"/>
  <c r="BH50" i="7"/>
  <c r="BG50" i="7"/>
  <c r="BF50" i="7"/>
  <c r="BE50" i="7"/>
  <c r="BD50" i="7"/>
  <c r="BC50" i="7"/>
  <c r="BB50" i="7"/>
  <c r="BA50" i="7"/>
  <c r="AZ50" i="7"/>
  <c r="AY50" i="7"/>
  <c r="AX50" i="7"/>
  <c r="AW50" i="7"/>
  <c r="AV50" i="7"/>
  <c r="AU50" i="7"/>
  <c r="AT50" i="7"/>
  <c r="AS50" i="7"/>
  <c r="AR50" i="7"/>
  <c r="AQ50" i="7"/>
  <c r="AP50" i="7"/>
  <c r="AO50" i="7"/>
  <c r="AN50" i="7"/>
  <c r="AM50" i="7"/>
  <c r="AL50" i="7"/>
  <c r="AK50" i="7"/>
  <c r="AJ50" i="7"/>
  <c r="AI50" i="7"/>
  <c r="AH50" i="7"/>
  <c r="AG50" i="7"/>
  <c r="AF50" i="7"/>
  <c r="AE50" i="7"/>
  <c r="AD50" i="7"/>
  <c r="AC50" i="7"/>
  <c r="Z50" i="7"/>
  <c r="Y50" i="7"/>
  <c r="X50" i="7"/>
  <c r="W50" i="7"/>
  <c r="V50" i="7"/>
  <c r="U50" i="7"/>
  <c r="T50" i="7"/>
  <c r="S50" i="7"/>
  <c r="R50" i="7"/>
  <c r="Q50" i="7"/>
  <c r="P50" i="7"/>
  <c r="O50" i="7"/>
  <c r="M50" i="7"/>
  <c r="L50" i="7"/>
  <c r="I50" i="7"/>
  <c r="H50" i="7"/>
  <c r="BX49" i="7"/>
  <c r="BU49" i="7"/>
  <c r="BV49" i="7" s="1"/>
  <c r="BR49" i="7"/>
  <c r="BS49" i="7" s="1"/>
  <c r="BQ49" i="7"/>
  <c r="BP49" i="7"/>
  <c r="BO49" i="7"/>
  <c r="BN49" i="7"/>
  <c r="BM49" i="7"/>
  <c r="BL49" i="7"/>
  <c r="BK49" i="7"/>
  <c r="BJ49" i="7"/>
  <c r="BI49" i="7"/>
  <c r="BH49" i="7"/>
  <c r="BG49" i="7"/>
  <c r="BF49" i="7"/>
  <c r="BE49" i="7"/>
  <c r="BD49" i="7"/>
  <c r="BC49" i="7"/>
  <c r="BB49" i="7"/>
  <c r="BA49" i="7"/>
  <c r="AZ49" i="7"/>
  <c r="AY49" i="7"/>
  <c r="AX49" i="7"/>
  <c r="AW49" i="7"/>
  <c r="AV49" i="7"/>
  <c r="AU49" i="7"/>
  <c r="AT49" i="7"/>
  <c r="AS49" i="7"/>
  <c r="AR49" i="7"/>
  <c r="AQ49" i="7"/>
  <c r="AP49" i="7"/>
  <c r="AO49" i="7"/>
  <c r="AN49" i="7"/>
  <c r="AM49" i="7"/>
  <c r="AL49" i="7"/>
  <c r="AK49" i="7"/>
  <c r="AJ49" i="7"/>
  <c r="AI49" i="7"/>
  <c r="AH49" i="7"/>
  <c r="AG49" i="7"/>
  <c r="AF49" i="7"/>
  <c r="AE49" i="7"/>
  <c r="AD49" i="7"/>
  <c r="AC49" i="7"/>
  <c r="Z49" i="7"/>
  <c r="Y49" i="7"/>
  <c r="X49" i="7"/>
  <c r="W49" i="7"/>
  <c r="V49" i="7"/>
  <c r="U49" i="7"/>
  <c r="T49" i="7"/>
  <c r="S49" i="7"/>
  <c r="R49" i="7"/>
  <c r="Q49" i="7"/>
  <c r="P49" i="7"/>
  <c r="O49" i="7"/>
  <c r="M49" i="7"/>
  <c r="L49" i="7"/>
  <c r="I49" i="7"/>
  <c r="H49" i="7"/>
  <c r="BX48" i="7"/>
  <c r="BU48" i="7"/>
  <c r="BV48" i="7" s="1"/>
  <c r="BR48" i="7"/>
  <c r="BS48" i="7" s="1"/>
  <c r="BQ48" i="7"/>
  <c r="BP48" i="7"/>
  <c r="BO48" i="7"/>
  <c r="BN48" i="7"/>
  <c r="BM48" i="7"/>
  <c r="BL48" i="7"/>
  <c r="BK48" i="7"/>
  <c r="BJ48" i="7"/>
  <c r="BI48" i="7"/>
  <c r="BH48" i="7"/>
  <c r="BG48" i="7"/>
  <c r="BF48" i="7"/>
  <c r="BE48" i="7"/>
  <c r="BD48" i="7"/>
  <c r="BC48" i="7"/>
  <c r="BB48" i="7"/>
  <c r="BA48" i="7"/>
  <c r="AZ48" i="7"/>
  <c r="AY48" i="7"/>
  <c r="AX48" i="7"/>
  <c r="AW48" i="7"/>
  <c r="AV48" i="7"/>
  <c r="AU48" i="7"/>
  <c r="AT48" i="7"/>
  <c r="AS48" i="7"/>
  <c r="AR48" i="7"/>
  <c r="AQ48" i="7"/>
  <c r="AP48" i="7"/>
  <c r="AO48" i="7"/>
  <c r="AN48" i="7"/>
  <c r="AM48" i="7"/>
  <c r="AL48" i="7"/>
  <c r="AK48" i="7"/>
  <c r="AJ48" i="7"/>
  <c r="AI48" i="7"/>
  <c r="AH48" i="7"/>
  <c r="AG48" i="7"/>
  <c r="AF48" i="7"/>
  <c r="AE48" i="7"/>
  <c r="AD48" i="7"/>
  <c r="AC48" i="7"/>
  <c r="Z48" i="7"/>
  <c r="Y48" i="7"/>
  <c r="X48" i="7"/>
  <c r="W48" i="7"/>
  <c r="V48" i="7"/>
  <c r="U48" i="7"/>
  <c r="T48" i="7"/>
  <c r="S48" i="7"/>
  <c r="R48" i="7"/>
  <c r="Q48" i="7"/>
  <c r="P48" i="7"/>
  <c r="O48" i="7"/>
  <c r="M48" i="7"/>
  <c r="L48" i="7"/>
  <c r="I48" i="7"/>
  <c r="H48" i="7"/>
  <c r="N48" i="7" s="1"/>
  <c r="BX47" i="7"/>
  <c r="BY47" i="7" s="1"/>
  <c r="BU47" i="7"/>
  <c r="BV47" i="7" s="1"/>
  <c r="BR47" i="7"/>
  <c r="BS47" i="7" s="1"/>
  <c r="BQ47" i="7"/>
  <c r="BP47" i="7"/>
  <c r="BO47" i="7"/>
  <c r="BN47" i="7"/>
  <c r="BM47" i="7"/>
  <c r="BL47" i="7"/>
  <c r="BK47" i="7"/>
  <c r="BJ47" i="7"/>
  <c r="BI47" i="7"/>
  <c r="BH47" i="7"/>
  <c r="BG47" i="7"/>
  <c r="BF47" i="7"/>
  <c r="BE47" i="7"/>
  <c r="BD47" i="7"/>
  <c r="BC47" i="7"/>
  <c r="BB47" i="7"/>
  <c r="BA47" i="7"/>
  <c r="AZ47" i="7"/>
  <c r="AY47" i="7"/>
  <c r="AX47" i="7"/>
  <c r="AW47" i="7"/>
  <c r="AV47" i="7"/>
  <c r="AU47" i="7"/>
  <c r="AT47" i="7"/>
  <c r="AS47" i="7"/>
  <c r="AR47" i="7"/>
  <c r="AQ47" i="7"/>
  <c r="AP47" i="7"/>
  <c r="AO47" i="7"/>
  <c r="AN47" i="7"/>
  <c r="AM47" i="7"/>
  <c r="AL47" i="7"/>
  <c r="AK47" i="7"/>
  <c r="AJ47" i="7"/>
  <c r="AI47" i="7"/>
  <c r="AH47" i="7"/>
  <c r="AG47" i="7"/>
  <c r="AF47" i="7"/>
  <c r="AE47" i="7"/>
  <c r="AD47" i="7"/>
  <c r="AC47" i="7"/>
  <c r="Z47" i="7"/>
  <c r="Y47" i="7"/>
  <c r="X47" i="7"/>
  <c r="W47" i="7"/>
  <c r="V47" i="7"/>
  <c r="U47" i="7"/>
  <c r="T47" i="7"/>
  <c r="S47" i="7"/>
  <c r="R47" i="7"/>
  <c r="Q47" i="7"/>
  <c r="P47" i="7"/>
  <c r="O47" i="7"/>
  <c r="M47" i="7"/>
  <c r="L47" i="7"/>
  <c r="I47" i="7"/>
  <c r="H47" i="7"/>
  <c r="BX46" i="7"/>
  <c r="BY46" i="7" s="1"/>
  <c r="BU46" i="7"/>
  <c r="BV46" i="7" s="1"/>
  <c r="BR46" i="7"/>
  <c r="BQ46" i="7"/>
  <c r="BP46" i="7"/>
  <c r="BO46" i="7"/>
  <c r="BN46" i="7"/>
  <c r="BM46" i="7"/>
  <c r="BL46" i="7"/>
  <c r="BK46" i="7"/>
  <c r="BJ46" i="7"/>
  <c r="BI46" i="7"/>
  <c r="BH46" i="7"/>
  <c r="BG46" i="7"/>
  <c r="BF46" i="7"/>
  <c r="BE46" i="7"/>
  <c r="BD46" i="7"/>
  <c r="BC46" i="7"/>
  <c r="BB46" i="7"/>
  <c r="BA46" i="7"/>
  <c r="AZ46" i="7"/>
  <c r="AY46" i="7"/>
  <c r="AX46" i="7"/>
  <c r="AW46" i="7"/>
  <c r="AV46" i="7"/>
  <c r="AU46" i="7"/>
  <c r="AT46" i="7"/>
  <c r="AS46" i="7"/>
  <c r="AR46" i="7"/>
  <c r="AQ46" i="7"/>
  <c r="AP46" i="7"/>
  <c r="AO46" i="7"/>
  <c r="AN46" i="7"/>
  <c r="AM46" i="7"/>
  <c r="AL46" i="7"/>
  <c r="AK46" i="7"/>
  <c r="AJ46" i="7"/>
  <c r="AI46" i="7"/>
  <c r="AH46" i="7"/>
  <c r="AG46" i="7"/>
  <c r="AF46" i="7"/>
  <c r="AE46" i="7"/>
  <c r="AD46" i="7"/>
  <c r="AC46" i="7"/>
  <c r="Z46" i="7"/>
  <c r="Y46" i="7"/>
  <c r="X46" i="7"/>
  <c r="W46" i="7"/>
  <c r="V46" i="7"/>
  <c r="U46" i="7"/>
  <c r="T46" i="7"/>
  <c r="S46" i="7"/>
  <c r="R46" i="7"/>
  <c r="Q46" i="7"/>
  <c r="P46" i="7"/>
  <c r="O46" i="7"/>
  <c r="M46" i="7"/>
  <c r="L46" i="7"/>
  <c r="I46" i="7"/>
  <c r="H46" i="7"/>
  <c r="N46" i="7" s="1"/>
  <c r="BX45" i="7"/>
  <c r="BY45" i="7" s="1"/>
  <c r="BU45" i="7"/>
  <c r="BV45" i="7" s="1"/>
  <c r="BR45" i="7"/>
  <c r="BS45" i="7" s="1"/>
  <c r="BQ45" i="7"/>
  <c r="BP45" i="7"/>
  <c r="BO45" i="7"/>
  <c r="BN45" i="7"/>
  <c r="BM45" i="7"/>
  <c r="BL45" i="7"/>
  <c r="BK45" i="7"/>
  <c r="BJ45" i="7"/>
  <c r="BI45" i="7"/>
  <c r="BH45" i="7"/>
  <c r="BG45" i="7"/>
  <c r="BF45" i="7"/>
  <c r="BE45" i="7"/>
  <c r="BD45" i="7"/>
  <c r="BC45" i="7"/>
  <c r="BB45" i="7"/>
  <c r="BA45" i="7"/>
  <c r="AZ45" i="7"/>
  <c r="AY45" i="7"/>
  <c r="AX45" i="7"/>
  <c r="AW45" i="7"/>
  <c r="AV45" i="7"/>
  <c r="AU45" i="7"/>
  <c r="AT45" i="7"/>
  <c r="AS45" i="7"/>
  <c r="AR45" i="7"/>
  <c r="AQ45" i="7"/>
  <c r="AP45" i="7"/>
  <c r="AO45" i="7"/>
  <c r="AN45" i="7"/>
  <c r="AM45" i="7"/>
  <c r="AL45" i="7"/>
  <c r="AK45" i="7"/>
  <c r="AJ45" i="7"/>
  <c r="AI45" i="7"/>
  <c r="AH45" i="7"/>
  <c r="AG45" i="7"/>
  <c r="AF45" i="7"/>
  <c r="AE45" i="7"/>
  <c r="AD45" i="7"/>
  <c r="AC45" i="7"/>
  <c r="Z45" i="7"/>
  <c r="Y45" i="7"/>
  <c r="X45" i="7"/>
  <c r="W45" i="7"/>
  <c r="V45" i="7"/>
  <c r="U45" i="7"/>
  <c r="T45" i="7"/>
  <c r="S45" i="7"/>
  <c r="R45" i="7"/>
  <c r="Q45" i="7"/>
  <c r="P45" i="7"/>
  <c r="O45" i="7"/>
  <c r="M45" i="7"/>
  <c r="L45" i="7"/>
  <c r="I45" i="7"/>
  <c r="H45" i="7"/>
  <c r="BX44" i="7"/>
  <c r="BU44" i="7"/>
  <c r="BV44" i="7" s="1"/>
  <c r="BR44" i="7"/>
  <c r="BS44" i="7" s="1"/>
  <c r="BQ44" i="7"/>
  <c r="BP44" i="7"/>
  <c r="BO44" i="7"/>
  <c r="BN44" i="7"/>
  <c r="BM44" i="7"/>
  <c r="BL44" i="7"/>
  <c r="BK44" i="7"/>
  <c r="BJ44" i="7"/>
  <c r="BI44" i="7"/>
  <c r="BH44" i="7"/>
  <c r="BG44" i="7"/>
  <c r="BF44" i="7"/>
  <c r="BE44" i="7"/>
  <c r="BD44" i="7"/>
  <c r="BC44" i="7"/>
  <c r="BB44" i="7"/>
  <c r="BA44" i="7"/>
  <c r="AZ44" i="7"/>
  <c r="AY44" i="7"/>
  <c r="AX44" i="7"/>
  <c r="AW44" i="7"/>
  <c r="AV44" i="7"/>
  <c r="AU44" i="7"/>
  <c r="AT44" i="7"/>
  <c r="AS44" i="7"/>
  <c r="AR44" i="7"/>
  <c r="AQ44" i="7"/>
  <c r="AP44" i="7"/>
  <c r="AO44" i="7"/>
  <c r="AN44" i="7"/>
  <c r="AM44" i="7"/>
  <c r="AL44" i="7"/>
  <c r="AK44" i="7"/>
  <c r="AJ44" i="7"/>
  <c r="AI44" i="7"/>
  <c r="AH44" i="7"/>
  <c r="AG44" i="7"/>
  <c r="AF44" i="7"/>
  <c r="AE44" i="7"/>
  <c r="AD44" i="7"/>
  <c r="AC44" i="7"/>
  <c r="Z44" i="7"/>
  <c r="Y44" i="7"/>
  <c r="X44" i="7"/>
  <c r="W44" i="7"/>
  <c r="V44" i="7"/>
  <c r="U44" i="7"/>
  <c r="T44" i="7"/>
  <c r="S44" i="7"/>
  <c r="R44" i="7"/>
  <c r="Q44" i="7"/>
  <c r="P44" i="7"/>
  <c r="O44" i="7"/>
  <c r="M44" i="7"/>
  <c r="L44" i="7"/>
  <c r="I44" i="7"/>
  <c r="H44" i="7"/>
  <c r="BX43" i="7"/>
  <c r="BY43" i="7" s="1"/>
  <c r="BU43" i="7"/>
  <c r="BV43" i="7" s="1"/>
  <c r="BR43" i="7"/>
  <c r="BS43" i="7" s="1"/>
  <c r="BQ43" i="7"/>
  <c r="BP43" i="7"/>
  <c r="BO43" i="7"/>
  <c r="BN43" i="7"/>
  <c r="BM43" i="7"/>
  <c r="BL43" i="7"/>
  <c r="BK43" i="7"/>
  <c r="BJ43" i="7"/>
  <c r="BI43" i="7"/>
  <c r="BH43" i="7"/>
  <c r="BG43" i="7"/>
  <c r="BF43" i="7"/>
  <c r="BE43" i="7"/>
  <c r="BD43" i="7"/>
  <c r="BC43" i="7"/>
  <c r="BB43" i="7"/>
  <c r="BA43" i="7"/>
  <c r="AZ43" i="7"/>
  <c r="AY43" i="7"/>
  <c r="AX43" i="7"/>
  <c r="AW43" i="7"/>
  <c r="AV43" i="7"/>
  <c r="AU43" i="7"/>
  <c r="AT43" i="7"/>
  <c r="AS43" i="7"/>
  <c r="AR43" i="7"/>
  <c r="AQ43" i="7"/>
  <c r="AP43" i="7"/>
  <c r="AO43" i="7"/>
  <c r="AN43" i="7"/>
  <c r="AM43" i="7"/>
  <c r="AL43" i="7"/>
  <c r="AK43" i="7"/>
  <c r="AJ43" i="7"/>
  <c r="AI43" i="7"/>
  <c r="AH43" i="7"/>
  <c r="AG43" i="7"/>
  <c r="AF43" i="7"/>
  <c r="AE43" i="7"/>
  <c r="AD43" i="7"/>
  <c r="AC43" i="7"/>
  <c r="Z43" i="7"/>
  <c r="Y43" i="7"/>
  <c r="X43" i="7"/>
  <c r="W43" i="7"/>
  <c r="V43" i="7"/>
  <c r="U43" i="7"/>
  <c r="T43" i="7"/>
  <c r="S43" i="7"/>
  <c r="R43" i="7"/>
  <c r="Q43" i="7"/>
  <c r="P43" i="7"/>
  <c r="O43" i="7"/>
  <c r="M43" i="7"/>
  <c r="L43" i="7"/>
  <c r="I43" i="7"/>
  <c r="H43" i="7"/>
  <c r="K43" i="7" s="1"/>
  <c r="BX42" i="7"/>
  <c r="BU42" i="7"/>
  <c r="BV42" i="7" s="1"/>
  <c r="BR42" i="7"/>
  <c r="BS42" i="7" s="1"/>
  <c r="BQ42" i="7"/>
  <c r="BP42" i="7"/>
  <c r="BO42" i="7"/>
  <c r="BN42" i="7"/>
  <c r="BM42" i="7"/>
  <c r="BL42" i="7"/>
  <c r="BK42" i="7"/>
  <c r="BJ42" i="7"/>
  <c r="BI42" i="7"/>
  <c r="BH42" i="7"/>
  <c r="BG42" i="7"/>
  <c r="BF42" i="7"/>
  <c r="BE42" i="7"/>
  <c r="BD42" i="7"/>
  <c r="BC42" i="7"/>
  <c r="BB42" i="7"/>
  <c r="BA42" i="7"/>
  <c r="AZ42" i="7"/>
  <c r="AY42" i="7"/>
  <c r="AX42" i="7"/>
  <c r="AW42" i="7"/>
  <c r="AV42" i="7"/>
  <c r="AU42" i="7"/>
  <c r="AT42" i="7"/>
  <c r="AS42" i="7"/>
  <c r="AR42" i="7"/>
  <c r="AQ42" i="7"/>
  <c r="AP42" i="7"/>
  <c r="AO42" i="7"/>
  <c r="AN42" i="7"/>
  <c r="AM42" i="7"/>
  <c r="AL42" i="7"/>
  <c r="AK42" i="7"/>
  <c r="AJ42" i="7"/>
  <c r="AI42" i="7"/>
  <c r="AH42" i="7"/>
  <c r="AG42" i="7"/>
  <c r="AF42" i="7"/>
  <c r="AE42" i="7"/>
  <c r="AD42" i="7"/>
  <c r="AC42" i="7"/>
  <c r="Z42" i="7"/>
  <c r="Y42" i="7"/>
  <c r="X42" i="7"/>
  <c r="W42" i="7"/>
  <c r="V42" i="7"/>
  <c r="U42" i="7"/>
  <c r="T42" i="7"/>
  <c r="S42" i="7"/>
  <c r="R42" i="7"/>
  <c r="Q42" i="7"/>
  <c r="P42" i="7"/>
  <c r="O42" i="7"/>
  <c r="M42" i="7"/>
  <c r="L42" i="7"/>
  <c r="I42" i="7"/>
  <c r="H42" i="7"/>
  <c r="N42" i="7" s="1"/>
  <c r="BX41" i="7"/>
  <c r="BY41" i="7" s="1"/>
  <c r="BU41" i="7"/>
  <c r="BR41" i="7"/>
  <c r="BS41" i="7" s="1"/>
  <c r="BQ41" i="7"/>
  <c r="BP41" i="7"/>
  <c r="BO41" i="7"/>
  <c r="BN41" i="7"/>
  <c r="BM41" i="7"/>
  <c r="BL41" i="7"/>
  <c r="BK41" i="7"/>
  <c r="BJ41" i="7"/>
  <c r="BI41" i="7"/>
  <c r="BH41" i="7"/>
  <c r="BG41" i="7"/>
  <c r="BF41" i="7"/>
  <c r="BE41" i="7"/>
  <c r="BD41" i="7"/>
  <c r="BC41" i="7"/>
  <c r="BB41" i="7"/>
  <c r="BA41" i="7"/>
  <c r="AZ41" i="7"/>
  <c r="AY41" i="7"/>
  <c r="AX41" i="7"/>
  <c r="AW41" i="7"/>
  <c r="AV41" i="7"/>
  <c r="AU41" i="7"/>
  <c r="AT41" i="7"/>
  <c r="AS41" i="7"/>
  <c r="AR41" i="7"/>
  <c r="AQ41" i="7"/>
  <c r="AP41" i="7"/>
  <c r="AO41" i="7"/>
  <c r="AN41" i="7"/>
  <c r="AM41" i="7"/>
  <c r="AL41" i="7"/>
  <c r="AK41" i="7"/>
  <c r="AJ41" i="7"/>
  <c r="AI41" i="7"/>
  <c r="AH41" i="7"/>
  <c r="AG41" i="7"/>
  <c r="AF41" i="7"/>
  <c r="AE41" i="7"/>
  <c r="AD41" i="7"/>
  <c r="AC41" i="7"/>
  <c r="Z41" i="7"/>
  <c r="Y41" i="7"/>
  <c r="X41" i="7"/>
  <c r="W41" i="7"/>
  <c r="V41" i="7"/>
  <c r="U41" i="7"/>
  <c r="T41" i="7"/>
  <c r="S41" i="7"/>
  <c r="R41" i="7"/>
  <c r="Q41" i="7"/>
  <c r="P41" i="7"/>
  <c r="O41" i="7"/>
  <c r="M41" i="7"/>
  <c r="L41" i="7"/>
  <c r="I41" i="7"/>
  <c r="H41" i="7"/>
  <c r="BX40" i="7"/>
  <c r="BU40" i="7"/>
  <c r="BV40" i="7" s="1"/>
  <c r="BR40" i="7"/>
  <c r="BS40" i="7" s="1"/>
  <c r="BQ40" i="7"/>
  <c r="BP40" i="7"/>
  <c r="BO40" i="7"/>
  <c r="BN40" i="7"/>
  <c r="BM40" i="7"/>
  <c r="BL40" i="7"/>
  <c r="BK40" i="7"/>
  <c r="BJ40" i="7"/>
  <c r="BI40" i="7"/>
  <c r="BH40" i="7"/>
  <c r="BG40" i="7"/>
  <c r="BF40" i="7"/>
  <c r="BE40" i="7"/>
  <c r="BD40" i="7"/>
  <c r="BC40" i="7"/>
  <c r="BB40" i="7"/>
  <c r="BA40" i="7"/>
  <c r="AZ40" i="7"/>
  <c r="AY40" i="7"/>
  <c r="AX40" i="7"/>
  <c r="AW40" i="7"/>
  <c r="AV40" i="7"/>
  <c r="AU40" i="7"/>
  <c r="AT40" i="7"/>
  <c r="AS40" i="7"/>
  <c r="AR40" i="7"/>
  <c r="AQ40" i="7"/>
  <c r="AP40" i="7"/>
  <c r="AO40" i="7"/>
  <c r="AN40" i="7"/>
  <c r="AM40" i="7"/>
  <c r="AL40" i="7"/>
  <c r="AK40" i="7"/>
  <c r="AJ40" i="7"/>
  <c r="AI40" i="7"/>
  <c r="AH40" i="7"/>
  <c r="AG40" i="7"/>
  <c r="AF40" i="7"/>
  <c r="AE40" i="7"/>
  <c r="AD40" i="7"/>
  <c r="AC40" i="7"/>
  <c r="Z40" i="7"/>
  <c r="Y40" i="7"/>
  <c r="X40" i="7"/>
  <c r="W40" i="7"/>
  <c r="V40" i="7"/>
  <c r="U40" i="7"/>
  <c r="T40" i="7"/>
  <c r="S40" i="7"/>
  <c r="R40" i="7"/>
  <c r="Q40" i="7"/>
  <c r="P40" i="7"/>
  <c r="O40" i="7"/>
  <c r="M40" i="7"/>
  <c r="L40" i="7"/>
  <c r="I40" i="7"/>
  <c r="H40" i="7"/>
  <c r="BX39" i="7"/>
  <c r="BY39" i="7" s="1"/>
  <c r="BU39" i="7"/>
  <c r="BV39" i="7" s="1"/>
  <c r="BR39" i="7"/>
  <c r="BS39" i="7" s="1"/>
  <c r="BQ39" i="7"/>
  <c r="BP39" i="7"/>
  <c r="BO39" i="7"/>
  <c r="BN39" i="7"/>
  <c r="BM39" i="7"/>
  <c r="BL39" i="7"/>
  <c r="BK39" i="7"/>
  <c r="BJ39" i="7"/>
  <c r="BI39" i="7"/>
  <c r="BH39" i="7"/>
  <c r="BG39" i="7"/>
  <c r="BF39" i="7"/>
  <c r="BE39" i="7"/>
  <c r="BD39" i="7"/>
  <c r="BC39" i="7"/>
  <c r="BB39" i="7"/>
  <c r="BA39" i="7"/>
  <c r="AZ39" i="7"/>
  <c r="AY39" i="7"/>
  <c r="AX39" i="7"/>
  <c r="AW39" i="7"/>
  <c r="AV39" i="7"/>
  <c r="AU39" i="7"/>
  <c r="AT39" i="7"/>
  <c r="AS39" i="7"/>
  <c r="AR39" i="7"/>
  <c r="AQ39" i="7"/>
  <c r="AP39" i="7"/>
  <c r="AO39" i="7"/>
  <c r="AN39" i="7"/>
  <c r="AM39" i="7"/>
  <c r="AL39" i="7"/>
  <c r="AK39" i="7"/>
  <c r="AJ39" i="7"/>
  <c r="AI39" i="7"/>
  <c r="AH39" i="7"/>
  <c r="AG39" i="7"/>
  <c r="AF39" i="7"/>
  <c r="AE39" i="7"/>
  <c r="AD39" i="7"/>
  <c r="AC39" i="7"/>
  <c r="Z39" i="7"/>
  <c r="Y39" i="7"/>
  <c r="X39" i="7"/>
  <c r="W39" i="7"/>
  <c r="V39" i="7"/>
  <c r="U39" i="7"/>
  <c r="T39" i="7"/>
  <c r="S39" i="7"/>
  <c r="R39" i="7"/>
  <c r="Q39" i="7"/>
  <c r="P39" i="7"/>
  <c r="O39" i="7"/>
  <c r="M39" i="7"/>
  <c r="L39" i="7"/>
  <c r="I39" i="7"/>
  <c r="H39" i="7"/>
  <c r="BX38" i="7"/>
  <c r="BU38" i="7"/>
  <c r="BV38" i="7" s="1"/>
  <c r="BR38" i="7"/>
  <c r="BS38" i="7" s="1"/>
  <c r="BQ38" i="7"/>
  <c r="BP38" i="7"/>
  <c r="BO38" i="7"/>
  <c r="BN38" i="7"/>
  <c r="BM38" i="7"/>
  <c r="BL38" i="7"/>
  <c r="BK38" i="7"/>
  <c r="BJ38" i="7"/>
  <c r="BI38" i="7"/>
  <c r="BH38" i="7"/>
  <c r="BG38" i="7"/>
  <c r="BF38" i="7"/>
  <c r="BE38" i="7"/>
  <c r="BD38" i="7"/>
  <c r="BC38" i="7"/>
  <c r="BB38" i="7"/>
  <c r="BA38" i="7"/>
  <c r="AZ38" i="7"/>
  <c r="AY38" i="7"/>
  <c r="AX38" i="7"/>
  <c r="AW38" i="7"/>
  <c r="AV38" i="7"/>
  <c r="AU38" i="7"/>
  <c r="AT38" i="7"/>
  <c r="AS38" i="7"/>
  <c r="AR38" i="7"/>
  <c r="AQ38" i="7"/>
  <c r="AP38" i="7"/>
  <c r="AO38" i="7"/>
  <c r="AN38" i="7"/>
  <c r="AM38" i="7"/>
  <c r="AL38" i="7"/>
  <c r="AK38" i="7"/>
  <c r="AJ38" i="7"/>
  <c r="AI38" i="7"/>
  <c r="AH38" i="7"/>
  <c r="AG38" i="7"/>
  <c r="AF38" i="7"/>
  <c r="AE38" i="7"/>
  <c r="AD38" i="7"/>
  <c r="AC38" i="7"/>
  <c r="Z38" i="7"/>
  <c r="Y38" i="7"/>
  <c r="X38" i="7"/>
  <c r="W38" i="7"/>
  <c r="V38" i="7"/>
  <c r="U38" i="7"/>
  <c r="T38" i="7"/>
  <c r="S38" i="7"/>
  <c r="R38" i="7"/>
  <c r="Q38" i="7"/>
  <c r="P38" i="7"/>
  <c r="O38" i="7"/>
  <c r="M38" i="7"/>
  <c r="L38" i="7"/>
  <c r="I38" i="7"/>
  <c r="H38" i="7"/>
  <c r="BX37" i="7"/>
  <c r="BY37" i="7" s="1"/>
  <c r="BU37" i="7"/>
  <c r="BV37" i="7" s="1"/>
  <c r="BR37" i="7"/>
  <c r="BS37" i="7" s="1"/>
  <c r="BQ37" i="7"/>
  <c r="BP37" i="7"/>
  <c r="BO37" i="7"/>
  <c r="BN37" i="7"/>
  <c r="BM37" i="7"/>
  <c r="BL37" i="7"/>
  <c r="BK37" i="7"/>
  <c r="BJ37" i="7"/>
  <c r="BI37" i="7"/>
  <c r="BH37" i="7"/>
  <c r="BG37" i="7"/>
  <c r="BF37" i="7"/>
  <c r="BE37" i="7"/>
  <c r="BD37" i="7"/>
  <c r="BC37" i="7"/>
  <c r="BB37" i="7"/>
  <c r="BA37" i="7"/>
  <c r="AZ37" i="7"/>
  <c r="AY37" i="7"/>
  <c r="AX37" i="7"/>
  <c r="AW37" i="7"/>
  <c r="AV37" i="7"/>
  <c r="AU37" i="7"/>
  <c r="AT37" i="7"/>
  <c r="AS37" i="7"/>
  <c r="AR37" i="7"/>
  <c r="AQ37" i="7"/>
  <c r="AP37" i="7"/>
  <c r="AO37" i="7"/>
  <c r="AN37" i="7"/>
  <c r="AM37" i="7"/>
  <c r="AL37" i="7"/>
  <c r="AK37" i="7"/>
  <c r="AJ37" i="7"/>
  <c r="AI37" i="7"/>
  <c r="AH37" i="7"/>
  <c r="AG37" i="7"/>
  <c r="AF37" i="7"/>
  <c r="AE37" i="7"/>
  <c r="AD37" i="7"/>
  <c r="AC37" i="7"/>
  <c r="Z37" i="7"/>
  <c r="Y37" i="7"/>
  <c r="X37" i="7"/>
  <c r="W37" i="7"/>
  <c r="V37" i="7"/>
  <c r="U37" i="7"/>
  <c r="T37" i="7"/>
  <c r="S37" i="7"/>
  <c r="R37" i="7"/>
  <c r="Q37" i="7"/>
  <c r="P37" i="7"/>
  <c r="O37" i="7"/>
  <c r="M37" i="7"/>
  <c r="L37" i="7"/>
  <c r="I37" i="7"/>
  <c r="H37" i="7"/>
  <c r="BX36" i="7"/>
  <c r="BU36" i="7"/>
  <c r="BV36" i="7" s="1"/>
  <c r="BR36" i="7"/>
  <c r="BS36" i="7" s="1"/>
  <c r="BQ36" i="7"/>
  <c r="BP36" i="7"/>
  <c r="BO36" i="7"/>
  <c r="BN36" i="7"/>
  <c r="BM36" i="7"/>
  <c r="BL36" i="7"/>
  <c r="BK36" i="7"/>
  <c r="BJ36" i="7"/>
  <c r="BI36" i="7"/>
  <c r="BH36" i="7"/>
  <c r="BG36" i="7"/>
  <c r="BF36" i="7"/>
  <c r="BE36" i="7"/>
  <c r="BD36" i="7"/>
  <c r="BC36" i="7"/>
  <c r="BB36" i="7"/>
  <c r="BA36" i="7"/>
  <c r="AZ36" i="7"/>
  <c r="AY36" i="7"/>
  <c r="AX36" i="7"/>
  <c r="AW36" i="7"/>
  <c r="AV36" i="7"/>
  <c r="AU36" i="7"/>
  <c r="AT36" i="7"/>
  <c r="AS36" i="7"/>
  <c r="AR36" i="7"/>
  <c r="AQ36" i="7"/>
  <c r="AP36" i="7"/>
  <c r="AO36" i="7"/>
  <c r="AN36" i="7"/>
  <c r="AM36" i="7"/>
  <c r="AL36" i="7"/>
  <c r="AK36" i="7"/>
  <c r="AJ36" i="7"/>
  <c r="AI36" i="7"/>
  <c r="AH36" i="7"/>
  <c r="AG36" i="7"/>
  <c r="AF36" i="7"/>
  <c r="AE36" i="7"/>
  <c r="AD36" i="7"/>
  <c r="AC36" i="7"/>
  <c r="Z36" i="7"/>
  <c r="Y36" i="7"/>
  <c r="X36" i="7"/>
  <c r="W36" i="7"/>
  <c r="V36" i="7"/>
  <c r="U36" i="7"/>
  <c r="T36" i="7"/>
  <c r="S36" i="7"/>
  <c r="R36" i="7"/>
  <c r="Q36" i="7"/>
  <c r="P36" i="7"/>
  <c r="O36" i="7"/>
  <c r="M36" i="7"/>
  <c r="L36" i="7"/>
  <c r="I36" i="7"/>
  <c r="H36" i="7"/>
  <c r="BX35" i="7"/>
  <c r="BU35" i="7"/>
  <c r="BV35" i="7" s="1"/>
  <c r="BR35" i="7"/>
  <c r="BS35" i="7" s="1"/>
  <c r="BQ35" i="7"/>
  <c r="BP35" i="7"/>
  <c r="BO35" i="7"/>
  <c r="BN35" i="7"/>
  <c r="BM35" i="7"/>
  <c r="BL35" i="7"/>
  <c r="BK35" i="7"/>
  <c r="BJ35" i="7"/>
  <c r="BI35" i="7"/>
  <c r="BH35" i="7"/>
  <c r="BG35" i="7"/>
  <c r="BF35" i="7"/>
  <c r="BE35" i="7"/>
  <c r="BD35" i="7"/>
  <c r="BC35" i="7"/>
  <c r="BB35" i="7"/>
  <c r="BA35" i="7"/>
  <c r="AZ35" i="7"/>
  <c r="AY35" i="7"/>
  <c r="AX35" i="7"/>
  <c r="AW35" i="7"/>
  <c r="AV35" i="7"/>
  <c r="AU35" i="7"/>
  <c r="AT35" i="7"/>
  <c r="AS35" i="7"/>
  <c r="AR35" i="7"/>
  <c r="AQ35" i="7"/>
  <c r="AP35" i="7"/>
  <c r="AO35" i="7"/>
  <c r="AN35" i="7"/>
  <c r="AM35" i="7"/>
  <c r="AL35" i="7"/>
  <c r="AK35" i="7"/>
  <c r="AJ35" i="7"/>
  <c r="AI35" i="7"/>
  <c r="AH35" i="7"/>
  <c r="AG35" i="7"/>
  <c r="AF35" i="7"/>
  <c r="AE35" i="7"/>
  <c r="AD35" i="7"/>
  <c r="AC35" i="7"/>
  <c r="Z35" i="7"/>
  <c r="Y35" i="7"/>
  <c r="X35" i="7"/>
  <c r="W35" i="7"/>
  <c r="V35" i="7"/>
  <c r="U35" i="7"/>
  <c r="T35" i="7"/>
  <c r="S35" i="7"/>
  <c r="R35" i="7"/>
  <c r="Q35" i="7"/>
  <c r="P35" i="7"/>
  <c r="O35" i="7"/>
  <c r="M35" i="7"/>
  <c r="L35" i="7"/>
  <c r="I35" i="7"/>
  <c r="H35" i="7"/>
  <c r="N35" i="7" s="1"/>
  <c r="BX34" i="7"/>
  <c r="BU34" i="7"/>
  <c r="BV34" i="7" s="1"/>
  <c r="BR34" i="7"/>
  <c r="BS34" i="7" s="1"/>
  <c r="BQ34" i="7"/>
  <c r="BP34" i="7"/>
  <c r="BO34" i="7"/>
  <c r="BN34" i="7"/>
  <c r="BM34" i="7"/>
  <c r="BL34" i="7"/>
  <c r="BK34" i="7"/>
  <c r="BJ34" i="7"/>
  <c r="BI34" i="7"/>
  <c r="BH34" i="7"/>
  <c r="BG34" i="7"/>
  <c r="BF34" i="7"/>
  <c r="BE34" i="7"/>
  <c r="BD34" i="7"/>
  <c r="BC34" i="7"/>
  <c r="BB34" i="7"/>
  <c r="BA34" i="7"/>
  <c r="AZ34" i="7"/>
  <c r="AY34" i="7"/>
  <c r="AX34" i="7"/>
  <c r="AW34" i="7"/>
  <c r="AV34" i="7"/>
  <c r="AU34" i="7"/>
  <c r="AT34" i="7"/>
  <c r="AS34" i="7"/>
  <c r="AR34" i="7"/>
  <c r="AQ34" i="7"/>
  <c r="AP34" i="7"/>
  <c r="AO34" i="7"/>
  <c r="AN34" i="7"/>
  <c r="AM34" i="7"/>
  <c r="AL34" i="7"/>
  <c r="AK34" i="7"/>
  <c r="AJ34" i="7"/>
  <c r="AI34" i="7"/>
  <c r="AH34" i="7"/>
  <c r="AG34" i="7"/>
  <c r="AF34" i="7"/>
  <c r="AE34" i="7"/>
  <c r="AD34" i="7"/>
  <c r="AC34" i="7"/>
  <c r="Z34" i="7"/>
  <c r="Y34" i="7"/>
  <c r="X34" i="7"/>
  <c r="W34" i="7"/>
  <c r="V34" i="7"/>
  <c r="U34" i="7"/>
  <c r="T34" i="7"/>
  <c r="S34" i="7"/>
  <c r="R34" i="7"/>
  <c r="Q34" i="7"/>
  <c r="P34" i="7"/>
  <c r="O34" i="7"/>
  <c r="M34" i="7"/>
  <c r="L34" i="7"/>
  <c r="I34" i="7"/>
  <c r="H34" i="7"/>
  <c r="BX33" i="7"/>
  <c r="BY33" i="7" s="1"/>
  <c r="BU33" i="7"/>
  <c r="BR33" i="7"/>
  <c r="BS33" i="7" s="1"/>
  <c r="BQ33" i="7"/>
  <c r="BP33" i="7"/>
  <c r="BO33" i="7"/>
  <c r="BN33" i="7"/>
  <c r="BM33" i="7"/>
  <c r="BL33" i="7"/>
  <c r="BK33" i="7"/>
  <c r="BJ33" i="7"/>
  <c r="BI33" i="7"/>
  <c r="BH33" i="7"/>
  <c r="BG33" i="7"/>
  <c r="BF33" i="7"/>
  <c r="BE33" i="7"/>
  <c r="BD33" i="7"/>
  <c r="BC33" i="7"/>
  <c r="BB33" i="7"/>
  <c r="BA33" i="7"/>
  <c r="AZ33" i="7"/>
  <c r="AY33" i="7"/>
  <c r="AX33" i="7"/>
  <c r="AW33" i="7"/>
  <c r="AV33" i="7"/>
  <c r="AU33" i="7"/>
  <c r="AT33" i="7"/>
  <c r="AS33" i="7"/>
  <c r="AR33" i="7"/>
  <c r="AQ33" i="7"/>
  <c r="AP33" i="7"/>
  <c r="AO33" i="7"/>
  <c r="AN33" i="7"/>
  <c r="AM33" i="7"/>
  <c r="AL33" i="7"/>
  <c r="AK33" i="7"/>
  <c r="AJ33" i="7"/>
  <c r="AI33" i="7"/>
  <c r="AH33" i="7"/>
  <c r="AG33" i="7"/>
  <c r="AF33" i="7"/>
  <c r="AE33" i="7"/>
  <c r="AD33" i="7"/>
  <c r="AC33" i="7"/>
  <c r="Z33" i="7"/>
  <c r="Y33" i="7"/>
  <c r="X33" i="7"/>
  <c r="W33" i="7"/>
  <c r="V33" i="7"/>
  <c r="U33" i="7"/>
  <c r="T33" i="7"/>
  <c r="S33" i="7"/>
  <c r="R33" i="7"/>
  <c r="Q33" i="7"/>
  <c r="P33" i="7"/>
  <c r="O33" i="7"/>
  <c r="M33" i="7"/>
  <c r="L33" i="7"/>
  <c r="I33" i="7"/>
  <c r="H33" i="7"/>
  <c r="BX32" i="7"/>
  <c r="BU32" i="7"/>
  <c r="BV32" i="7" s="1"/>
  <c r="BR32" i="7"/>
  <c r="BS32" i="7" s="1"/>
  <c r="BQ32" i="7"/>
  <c r="BP32" i="7"/>
  <c r="BO32" i="7"/>
  <c r="BN32" i="7"/>
  <c r="BM32" i="7"/>
  <c r="BL32" i="7"/>
  <c r="BK32" i="7"/>
  <c r="BJ32" i="7"/>
  <c r="BI32" i="7"/>
  <c r="BH32" i="7"/>
  <c r="BG32" i="7"/>
  <c r="BF32" i="7"/>
  <c r="BE32" i="7"/>
  <c r="BD32" i="7"/>
  <c r="BC32" i="7"/>
  <c r="BB32" i="7"/>
  <c r="BA32" i="7"/>
  <c r="AZ32" i="7"/>
  <c r="AY32" i="7"/>
  <c r="AX32" i="7"/>
  <c r="AW32" i="7"/>
  <c r="AV32" i="7"/>
  <c r="AU32" i="7"/>
  <c r="AT32" i="7"/>
  <c r="AS32" i="7"/>
  <c r="AR32" i="7"/>
  <c r="AQ32" i="7"/>
  <c r="AP32" i="7"/>
  <c r="AO32" i="7"/>
  <c r="AN32" i="7"/>
  <c r="AM32" i="7"/>
  <c r="AL32" i="7"/>
  <c r="AK32" i="7"/>
  <c r="AJ32" i="7"/>
  <c r="AI32" i="7"/>
  <c r="AH32" i="7"/>
  <c r="AG32" i="7"/>
  <c r="AF32" i="7"/>
  <c r="AE32" i="7"/>
  <c r="AD32" i="7"/>
  <c r="AC32" i="7"/>
  <c r="Z32" i="7"/>
  <c r="Y32" i="7"/>
  <c r="X32" i="7"/>
  <c r="W32" i="7"/>
  <c r="V32" i="7"/>
  <c r="U32" i="7"/>
  <c r="T32" i="7"/>
  <c r="S32" i="7"/>
  <c r="R32" i="7"/>
  <c r="Q32" i="7"/>
  <c r="P32" i="7"/>
  <c r="O32" i="7"/>
  <c r="M32" i="7"/>
  <c r="L32" i="7"/>
  <c r="I32" i="7"/>
  <c r="H32" i="7"/>
  <c r="BX31" i="7"/>
  <c r="BU31" i="7"/>
  <c r="BV31" i="7" s="1"/>
  <c r="BR31" i="7"/>
  <c r="BS31" i="7" s="1"/>
  <c r="BQ31" i="7"/>
  <c r="BP31" i="7"/>
  <c r="BO31" i="7"/>
  <c r="BN31" i="7"/>
  <c r="BM31" i="7"/>
  <c r="BL31" i="7"/>
  <c r="BK31" i="7"/>
  <c r="BJ31" i="7"/>
  <c r="BI31" i="7"/>
  <c r="BH31" i="7"/>
  <c r="BG31" i="7"/>
  <c r="BF31" i="7"/>
  <c r="BE31" i="7"/>
  <c r="BD31" i="7"/>
  <c r="BC31" i="7"/>
  <c r="BB31" i="7"/>
  <c r="BA31" i="7"/>
  <c r="AZ31" i="7"/>
  <c r="AY31" i="7"/>
  <c r="AX31" i="7"/>
  <c r="AW31" i="7"/>
  <c r="AV31" i="7"/>
  <c r="AU31" i="7"/>
  <c r="AT31" i="7"/>
  <c r="AS31" i="7"/>
  <c r="AR31" i="7"/>
  <c r="AQ31" i="7"/>
  <c r="AP31" i="7"/>
  <c r="AO31" i="7"/>
  <c r="AN31" i="7"/>
  <c r="AM31" i="7"/>
  <c r="AL31" i="7"/>
  <c r="AK31" i="7"/>
  <c r="AJ31" i="7"/>
  <c r="AI31" i="7"/>
  <c r="AH31" i="7"/>
  <c r="AG31" i="7"/>
  <c r="AF31" i="7"/>
  <c r="AE31" i="7"/>
  <c r="AD31" i="7"/>
  <c r="AC31" i="7"/>
  <c r="Z31" i="7"/>
  <c r="Y31" i="7"/>
  <c r="X31" i="7"/>
  <c r="W31" i="7"/>
  <c r="V31" i="7"/>
  <c r="U31" i="7"/>
  <c r="T31" i="7"/>
  <c r="S31" i="7"/>
  <c r="R31" i="7"/>
  <c r="Q31" i="7"/>
  <c r="P31" i="7"/>
  <c r="O31" i="7"/>
  <c r="M31" i="7"/>
  <c r="L31" i="7"/>
  <c r="I31" i="7"/>
  <c r="H31" i="7"/>
  <c r="K31" i="7" s="1"/>
  <c r="BX30" i="7"/>
  <c r="BY30" i="7" s="1"/>
  <c r="BU30" i="7"/>
  <c r="BV30" i="7" s="1"/>
  <c r="BR30" i="7"/>
  <c r="BS30" i="7" s="1"/>
  <c r="BQ30" i="7"/>
  <c r="BP30" i="7"/>
  <c r="BO30" i="7"/>
  <c r="BN30" i="7"/>
  <c r="BM30" i="7"/>
  <c r="BL30" i="7"/>
  <c r="BK30" i="7"/>
  <c r="BJ30" i="7"/>
  <c r="BI30" i="7"/>
  <c r="BH30" i="7"/>
  <c r="BG30" i="7"/>
  <c r="BF30" i="7"/>
  <c r="BE30" i="7"/>
  <c r="BD30" i="7"/>
  <c r="BC30" i="7"/>
  <c r="BB30" i="7"/>
  <c r="BA30" i="7"/>
  <c r="AZ30" i="7"/>
  <c r="AY30" i="7"/>
  <c r="AX30" i="7"/>
  <c r="AW30" i="7"/>
  <c r="AV30" i="7"/>
  <c r="AU30" i="7"/>
  <c r="AT30" i="7"/>
  <c r="AS30" i="7"/>
  <c r="AR30" i="7"/>
  <c r="AQ30" i="7"/>
  <c r="AP30" i="7"/>
  <c r="AO30" i="7"/>
  <c r="AN30" i="7"/>
  <c r="AM30" i="7"/>
  <c r="AL30" i="7"/>
  <c r="AK30" i="7"/>
  <c r="AJ30" i="7"/>
  <c r="AI30" i="7"/>
  <c r="AH30" i="7"/>
  <c r="AG30" i="7"/>
  <c r="AF30" i="7"/>
  <c r="AE30" i="7"/>
  <c r="AD30" i="7"/>
  <c r="AC30" i="7"/>
  <c r="Z30" i="7"/>
  <c r="Y30" i="7"/>
  <c r="X30" i="7"/>
  <c r="W30" i="7"/>
  <c r="V30" i="7"/>
  <c r="U30" i="7"/>
  <c r="T30" i="7"/>
  <c r="S30" i="7"/>
  <c r="R30" i="7"/>
  <c r="Q30" i="7"/>
  <c r="P30" i="7"/>
  <c r="O30" i="7"/>
  <c r="M30" i="7"/>
  <c r="L30" i="7"/>
  <c r="I30" i="7"/>
  <c r="H30" i="7"/>
  <c r="BX29" i="7"/>
  <c r="BU29" i="7"/>
  <c r="BV29" i="7" s="1"/>
  <c r="BR29" i="7"/>
  <c r="BS29" i="7" s="1"/>
  <c r="BQ29" i="7"/>
  <c r="BP29" i="7"/>
  <c r="BO29" i="7"/>
  <c r="BN29" i="7"/>
  <c r="BM29" i="7"/>
  <c r="BL29" i="7"/>
  <c r="BK29" i="7"/>
  <c r="BJ29" i="7"/>
  <c r="BI29" i="7"/>
  <c r="BH29" i="7"/>
  <c r="BG29" i="7"/>
  <c r="BF29" i="7"/>
  <c r="BE29" i="7"/>
  <c r="BD29" i="7"/>
  <c r="BC29" i="7"/>
  <c r="BB29" i="7"/>
  <c r="BA29" i="7"/>
  <c r="AZ29" i="7"/>
  <c r="AY29" i="7"/>
  <c r="AX29" i="7"/>
  <c r="AW29" i="7"/>
  <c r="AV29" i="7"/>
  <c r="AU29" i="7"/>
  <c r="AT29" i="7"/>
  <c r="AS29" i="7"/>
  <c r="AR29" i="7"/>
  <c r="AQ29" i="7"/>
  <c r="AP29" i="7"/>
  <c r="AO29" i="7"/>
  <c r="AN29" i="7"/>
  <c r="AM29" i="7"/>
  <c r="AL29" i="7"/>
  <c r="AK29" i="7"/>
  <c r="AJ29" i="7"/>
  <c r="AI29" i="7"/>
  <c r="AH29" i="7"/>
  <c r="AG29" i="7"/>
  <c r="AF29" i="7"/>
  <c r="AE29" i="7"/>
  <c r="AD29" i="7"/>
  <c r="AC29" i="7"/>
  <c r="Z29" i="7"/>
  <c r="Y29" i="7"/>
  <c r="X29" i="7"/>
  <c r="W29" i="7"/>
  <c r="V29" i="7"/>
  <c r="U29" i="7"/>
  <c r="T29" i="7"/>
  <c r="S29" i="7"/>
  <c r="R29" i="7"/>
  <c r="Q29" i="7"/>
  <c r="P29" i="7"/>
  <c r="O29" i="7"/>
  <c r="M29" i="7"/>
  <c r="L29" i="7"/>
  <c r="I29" i="7"/>
  <c r="H29" i="7"/>
  <c r="N29" i="7" s="1"/>
  <c r="BX28" i="7"/>
  <c r="BU28" i="7"/>
  <c r="BV28" i="7" s="1"/>
  <c r="BR28" i="7"/>
  <c r="BS28" i="7" s="1"/>
  <c r="BQ28" i="7"/>
  <c r="BP28" i="7"/>
  <c r="BO28" i="7"/>
  <c r="BN28" i="7"/>
  <c r="BM28" i="7"/>
  <c r="BL28" i="7"/>
  <c r="BK28" i="7"/>
  <c r="BJ28" i="7"/>
  <c r="BI28" i="7"/>
  <c r="BH28" i="7"/>
  <c r="BG28" i="7"/>
  <c r="BF28" i="7"/>
  <c r="BE28" i="7"/>
  <c r="BD28" i="7"/>
  <c r="BC28" i="7"/>
  <c r="BB28" i="7"/>
  <c r="BA28" i="7"/>
  <c r="AZ28" i="7"/>
  <c r="AY28" i="7"/>
  <c r="AX28" i="7"/>
  <c r="AW28" i="7"/>
  <c r="AV28" i="7"/>
  <c r="AU28" i="7"/>
  <c r="AT28" i="7"/>
  <c r="AS28" i="7"/>
  <c r="AR28" i="7"/>
  <c r="AQ28" i="7"/>
  <c r="AP28" i="7"/>
  <c r="AO28" i="7"/>
  <c r="AN28" i="7"/>
  <c r="AM28" i="7"/>
  <c r="AL28" i="7"/>
  <c r="AK28" i="7"/>
  <c r="AJ28" i="7"/>
  <c r="AI28" i="7"/>
  <c r="AH28" i="7"/>
  <c r="AG28" i="7"/>
  <c r="AF28" i="7"/>
  <c r="AE28" i="7"/>
  <c r="AD28" i="7"/>
  <c r="AC28" i="7"/>
  <c r="Z28" i="7"/>
  <c r="Y28" i="7"/>
  <c r="X28" i="7"/>
  <c r="W28" i="7"/>
  <c r="V28" i="7"/>
  <c r="U28" i="7"/>
  <c r="T28" i="7"/>
  <c r="S28" i="7"/>
  <c r="R28" i="7"/>
  <c r="Q28" i="7"/>
  <c r="P28" i="7"/>
  <c r="O28" i="7"/>
  <c r="M28" i="7"/>
  <c r="L28" i="7"/>
  <c r="I28" i="7"/>
  <c r="H28" i="7"/>
  <c r="BX27" i="7"/>
  <c r="BY27" i="7" s="1"/>
  <c r="BU27" i="7"/>
  <c r="BR27" i="7"/>
  <c r="BS27" i="7" s="1"/>
  <c r="BQ27" i="7"/>
  <c r="BP27" i="7"/>
  <c r="BO27" i="7"/>
  <c r="BN27" i="7"/>
  <c r="BM27" i="7"/>
  <c r="BL27" i="7"/>
  <c r="BK27" i="7"/>
  <c r="BJ27" i="7"/>
  <c r="BI27" i="7"/>
  <c r="BH27" i="7"/>
  <c r="BG27" i="7"/>
  <c r="BF27" i="7"/>
  <c r="BE27" i="7"/>
  <c r="BD27" i="7"/>
  <c r="BC27" i="7"/>
  <c r="BB27" i="7"/>
  <c r="BA27" i="7"/>
  <c r="AZ27" i="7"/>
  <c r="AY27" i="7"/>
  <c r="AX27" i="7"/>
  <c r="AW27" i="7"/>
  <c r="AV27" i="7"/>
  <c r="AU27" i="7"/>
  <c r="AT27" i="7"/>
  <c r="AS27" i="7"/>
  <c r="AR27" i="7"/>
  <c r="AQ27" i="7"/>
  <c r="AP27" i="7"/>
  <c r="AO27" i="7"/>
  <c r="AN27" i="7"/>
  <c r="AM27" i="7"/>
  <c r="AL27" i="7"/>
  <c r="AK27" i="7"/>
  <c r="AJ27" i="7"/>
  <c r="AI27" i="7"/>
  <c r="AH27" i="7"/>
  <c r="AG27" i="7"/>
  <c r="AF27" i="7"/>
  <c r="AE27" i="7"/>
  <c r="AD27" i="7"/>
  <c r="AC27" i="7"/>
  <c r="Z27" i="7"/>
  <c r="Y27" i="7"/>
  <c r="X27" i="7"/>
  <c r="W27" i="7"/>
  <c r="V27" i="7"/>
  <c r="U27" i="7"/>
  <c r="T27" i="7"/>
  <c r="S27" i="7"/>
  <c r="R27" i="7"/>
  <c r="Q27" i="7"/>
  <c r="P27" i="7"/>
  <c r="O27" i="7"/>
  <c r="M27" i="7"/>
  <c r="L27" i="7"/>
  <c r="I27" i="7"/>
  <c r="H27" i="7"/>
  <c r="BX26" i="7"/>
  <c r="BY26" i="7" s="1"/>
  <c r="BU26" i="7"/>
  <c r="BV26" i="7" s="1"/>
  <c r="BR26" i="7"/>
  <c r="BS26" i="7" s="1"/>
  <c r="BQ26" i="7"/>
  <c r="BP26" i="7"/>
  <c r="BO26" i="7"/>
  <c r="BN26" i="7"/>
  <c r="BM26" i="7"/>
  <c r="BL26" i="7"/>
  <c r="BK26" i="7"/>
  <c r="BJ26" i="7"/>
  <c r="BI26" i="7"/>
  <c r="BH26" i="7"/>
  <c r="BG26" i="7"/>
  <c r="BF26" i="7"/>
  <c r="BE26" i="7"/>
  <c r="BD26" i="7"/>
  <c r="BC26" i="7"/>
  <c r="BB26" i="7"/>
  <c r="BA26" i="7"/>
  <c r="AZ26" i="7"/>
  <c r="AY26" i="7"/>
  <c r="AX26" i="7"/>
  <c r="AW26" i="7"/>
  <c r="AV26" i="7"/>
  <c r="AU26" i="7"/>
  <c r="AT26" i="7"/>
  <c r="AS26" i="7"/>
  <c r="AR26" i="7"/>
  <c r="AQ26" i="7"/>
  <c r="AP26" i="7"/>
  <c r="AO26" i="7"/>
  <c r="AN26" i="7"/>
  <c r="AM26" i="7"/>
  <c r="AL26" i="7"/>
  <c r="AK26" i="7"/>
  <c r="AJ26" i="7"/>
  <c r="AI26" i="7"/>
  <c r="AH26" i="7"/>
  <c r="AG26" i="7"/>
  <c r="AF26" i="7"/>
  <c r="AE26" i="7"/>
  <c r="AD26" i="7"/>
  <c r="AC26" i="7"/>
  <c r="Z26" i="7"/>
  <c r="Y26" i="7"/>
  <c r="X26" i="7"/>
  <c r="W26" i="7"/>
  <c r="V26" i="7"/>
  <c r="U26" i="7"/>
  <c r="T26" i="7"/>
  <c r="S26" i="7"/>
  <c r="R26" i="7"/>
  <c r="Q26" i="7"/>
  <c r="P26" i="7"/>
  <c r="O26" i="7"/>
  <c r="M26" i="7"/>
  <c r="L26" i="7"/>
  <c r="I26" i="7"/>
  <c r="H26" i="7"/>
  <c r="BX25" i="7"/>
  <c r="BU25" i="7"/>
  <c r="BV25" i="7" s="1"/>
  <c r="BR25" i="7"/>
  <c r="BS25" i="7" s="1"/>
  <c r="BQ25" i="7"/>
  <c r="BP25" i="7"/>
  <c r="BO25" i="7"/>
  <c r="BN25" i="7"/>
  <c r="BM25" i="7"/>
  <c r="BL25" i="7"/>
  <c r="BK25" i="7"/>
  <c r="BJ25" i="7"/>
  <c r="BI25" i="7"/>
  <c r="BH25" i="7"/>
  <c r="BG25" i="7"/>
  <c r="BF25" i="7"/>
  <c r="BE25" i="7"/>
  <c r="BD25" i="7"/>
  <c r="BC25" i="7"/>
  <c r="BB25" i="7"/>
  <c r="BA25" i="7"/>
  <c r="AZ25" i="7"/>
  <c r="AY25" i="7"/>
  <c r="AX25" i="7"/>
  <c r="AW25" i="7"/>
  <c r="AV25" i="7"/>
  <c r="AU25" i="7"/>
  <c r="AT25" i="7"/>
  <c r="AS25" i="7"/>
  <c r="AR25" i="7"/>
  <c r="AQ25" i="7"/>
  <c r="AP25" i="7"/>
  <c r="AO25" i="7"/>
  <c r="AN25" i="7"/>
  <c r="AM25" i="7"/>
  <c r="AL25" i="7"/>
  <c r="AK25" i="7"/>
  <c r="AJ25" i="7"/>
  <c r="AI25" i="7"/>
  <c r="AH25" i="7"/>
  <c r="AG25" i="7"/>
  <c r="AF25" i="7"/>
  <c r="AE25" i="7"/>
  <c r="AD25" i="7"/>
  <c r="AC25" i="7"/>
  <c r="Z25" i="7"/>
  <c r="Y25" i="7"/>
  <c r="X25" i="7"/>
  <c r="W25" i="7"/>
  <c r="V25" i="7"/>
  <c r="U25" i="7"/>
  <c r="T25" i="7"/>
  <c r="S25" i="7"/>
  <c r="R25" i="7"/>
  <c r="Q25" i="7"/>
  <c r="P25" i="7"/>
  <c r="O25" i="7"/>
  <c r="M25" i="7"/>
  <c r="L25" i="7"/>
  <c r="I25" i="7"/>
  <c r="H25" i="7"/>
  <c r="BX24" i="7"/>
  <c r="BU24" i="7"/>
  <c r="BV24" i="7" s="1"/>
  <c r="BR24" i="7"/>
  <c r="BS24" i="7" s="1"/>
  <c r="BQ24" i="7"/>
  <c r="BP24" i="7"/>
  <c r="BO24" i="7"/>
  <c r="BN24" i="7"/>
  <c r="BM24" i="7"/>
  <c r="BL24" i="7"/>
  <c r="BK24" i="7"/>
  <c r="BJ24" i="7"/>
  <c r="BI24" i="7"/>
  <c r="BH24" i="7"/>
  <c r="BG24" i="7"/>
  <c r="BF24" i="7"/>
  <c r="BE24" i="7"/>
  <c r="BD24" i="7"/>
  <c r="BC24" i="7"/>
  <c r="BB24" i="7"/>
  <c r="BA24" i="7"/>
  <c r="AZ24" i="7"/>
  <c r="AY24" i="7"/>
  <c r="AX24" i="7"/>
  <c r="AW24" i="7"/>
  <c r="AV24" i="7"/>
  <c r="AU24" i="7"/>
  <c r="AT24" i="7"/>
  <c r="AS24" i="7"/>
  <c r="AR24" i="7"/>
  <c r="AQ24" i="7"/>
  <c r="AP24" i="7"/>
  <c r="AO24" i="7"/>
  <c r="AN24" i="7"/>
  <c r="AM24" i="7"/>
  <c r="AL24" i="7"/>
  <c r="AK24" i="7"/>
  <c r="AJ24" i="7"/>
  <c r="AI24" i="7"/>
  <c r="AH24" i="7"/>
  <c r="AG24" i="7"/>
  <c r="AF24" i="7"/>
  <c r="AE24" i="7"/>
  <c r="AD24" i="7"/>
  <c r="AC24" i="7"/>
  <c r="Z24" i="7"/>
  <c r="Y24" i="7"/>
  <c r="X24" i="7"/>
  <c r="W24" i="7"/>
  <c r="V24" i="7"/>
  <c r="U24" i="7"/>
  <c r="T24" i="7"/>
  <c r="S24" i="7"/>
  <c r="R24" i="7"/>
  <c r="Q24" i="7"/>
  <c r="P24" i="7"/>
  <c r="O24" i="7"/>
  <c r="M24" i="7"/>
  <c r="L24" i="7"/>
  <c r="I24" i="7"/>
  <c r="H24" i="7"/>
  <c r="BX23" i="7"/>
  <c r="BU23" i="7"/>
  <c r="BV23" i="7" s="1"/>
  <c r="BR23" i="7"/>
  <c r="BS23" i="7" s="1"/>
  <c r="BQ23" i="7"/>
  <c r="BP23" i="7"/>
  <c r="BO23" i="7"/>
  <c r="BN23" i="7"/>
  <c r="BM23" i="7"/>
  <c r="BL23" i="7"/>
  <c r="BK23" i="7"/>
  <c r="BJ23" i="7"/>
  <c r="BI23" i="7"/>
  <c r="BH23" i="7"/>
  <c r="BG23" i="7"/>
  <c r="BF23" i="7"/>
  <c r="BE23" i="7"/>
  <c r="BD23" i="7"/>
  <c r="BC23" i="7"/>
  <c r="BB23" i="7"/>
  <c r="BA23" i="7"/>
  <c r="AZ23" i="7"/>
  <c r="AY23" i="7"/>
  <c r="AX23" i="7"/>
  <c r="AW23" i="7"/>
  <c r="AV23" i="7"/>
  <c r="AU23" i="7"/>
  <c r="AT23" i="7"/>
  <c r="AS23" i="7"/>
  <c r="AR23" i="7"/>
  <c r="AQ23" i="7"/>
  <c r="AP23" i="7"/>
  <c r="AO23" i="7"/>
  <c r="AN23" i="7"/>
  <c r="AM23" i="7"/>
  <c r="AL23" i="7"/>
  <c r="AK23" i="7"/>
  <c r="AJ23" i="7"/>
  <c r="AI23" i="7"/>
  <c r="AH23" i="7"/>
  <c r="AG23" i="7"/>
  <c r="AF23" i="7"/>
  <c r="AE23" i="7"/>
  <c r="AD23" i="7"/>
  <c r="AC23" i="7"/>
  <c r="Z23" i="7"/>
  <c r="Y23" i="7"/>
  <c r="X23" i="7"/>
  <c r="W23" i="7"/>
  <c r="V23" i="7"/>
  <c r="U23" i="7"/>
  <c r="T23" i="7"/>
  <c r="S23" i="7"/>
  <c r="R23" i="7"/>
  <c r="Q23" i="7"/>
  <c r="P23" i="7"/>
  <c r="O23" i="7"/>
  <c r="M23" i="7"/>
  <c r="L23" i="7"/>
  <c r="I23" i="7"/>
  <c r="H23" i="7"/>
  <c r="BX22" i="7"/>
  <c r="BU22" i="7"/>
  <c r="BV22" i="7" s="1"/>
  <c r="BR22" i="7"/>
  <c r="BS22" i="7" s="1"/>
  <c r="BQ22" i="7"/>
  <c r="BP22" i="7"/>
  <c r="BO22" i="7"/>
  <c r="BN22" i="7"/>
  <c r="BM22" i="7"/>
  <c r="BL22" i="7"/>
  <c r="BK22" i="7"/>
  <c r="BJ22" i="7"/>
  <c r="BI22" i="7"/>
  <c r="BH22" i="7"/>
  <c r="BG22" i="7"/>
  <c r="BF22" i="7"/>
  <c r="BE22" i="7"/>
  <c r="BD22" i="7"/>
  <c r="BC22" i="7"/>
  <c r="BB22" i="7"/>
  <c r="BA22" i="7"/>
  <c r="AZ22" i="7"/>
  <c r="AY22" i="7"/>
  <c r="AX22" i="7"/>
  <c r="AW22" i="7"/>
  <c r="AV22" i="7"/>
  <c r="AU22" i="7"/>
  <c r="AT22" i="7"/>
  <c r="AS22" i="7"/>
  <c r="AR22" i="7"/>
  <c r="AQ22" i="7"/>
  <c r="AP22" i="7"/>
  <c r="AO22" i="7"/>
  <c r="AN22" i="7"/>
  <c r="AM22" i="7"/>
  <c r="AL22" i="7"/>
  <c r="AK22" i="7"/>
  <c r="AJ22" i="7"/>
  <c r="AI22" i="7"/>
  <c r="AH22" i="7"/>
  <c r="AG22" i="7"/>
  <c r="AF22" i="7"/>
  <c r="AE22" i="7"/>
  <c r="AD22" i="7"/>
  <c r="AC22" i="7"/>
  <c r="Z22" i="7"/>
  <c r="Y22" i="7"/>
  <c r="X22" i="7"/>
  <c r="W22" i="7"/>
  <c r="V22" i="7"/>
  <c r="U22" i="7"/>
  <c r="T22" i="7"/>
  <c r="S22" i="7"/>
  <c r="R22" i="7"/>
  <c r="Q22" i="7"/>
  <c r="P22" i="7"/>
  <c r="O22" i="7"/>
  <c r="M22" i="7"/>
  <c r="L22" i="7"/>
  <c r="I22" i="7"/>
  <c r="H22" i="7"/>
  <c r="BX21" i="7"/>
  <c r="BU21" i="7"/>
  <c r="BV21" i="7" s="1"/>
  <c r="BR21" i="7"/>
  <c r="BS21" i="7" s="1"/>
  <c r="BQ21" i="7"/>
  <c r="BP21" i="7"/>
  <c r="BO21" i="7"/>
  <c r="BN21" i="7"/>
  <c r="BM21" i="7"/>
  <c r="BL21" i="7"/>
  <c r="BK21" i="7"/>
  <c r="BJ21" i="7"/>
  <c r="BI21" i="7"/>
  <c r="BH21" i="7"/>
  <c r="BG21" i="7"/>
  <c r="BF21" i="7"/>
  <c r="BE21" i="7"/>
  <c r="BD21" i="7"/>
  <c r="BC21" i="7"/>
  <c r="BB21" i="7"/>
  <c r="BA21" i="7"/>
  <c r="AZ21" i="7"/>
  <c r="AY21" i="7"/>
  <c r="AX21" i="7"/>
  <c r="AW21" i="7"/>
  <c r="AV21" i="7"/>
  <c r="AU21" i="7"/>
  <c r="AT21" i="7"/>
  <c r="AS21" i="7"/>
  <c r="AR21" i="7"/>
  <c r="AQ21" i="7"/>
  <c r="AP21" i="7"/>
  <c r="AO21" i="7"/>
  <c r="AN21" i="7"/>
  <c r="AM21" i="7"/>
  <c r="AL21" i="7"/>
  <c r="AK21" i="7"/>
  <c r="AJ21" i="7"/>
  <c r="AI21" i="7"/>
  <c r="AH21" i="7"/>
  <c r="AG21" i="7"/>
  <c r="AF21" i="7"/>
  <c r="AE21" i="7"/>
  <c r="AD21" i="7"/>
  <c r="AC21" i="7"/>
  <c r="Z21" i="7"/>
  <c r="Y21" i="7"/>
  <c r="X21" i="7"/>
  <c r="W21" i="7"/>
  <c r="V21" i="7"/>
  <c r="U21" i="7"/>
  <c r="T21" i="7"/>
  <c r="S21" i="7"/>
  <c r="R21" i="7"/>
  <c r="Q21" i="7"/>
  <c r="P21" i="7"/>
  <c r="O21" i="7"/>
  <c r="M21" i="7"/>
  <c r="L21" i="7"/>
  <c r="I21" i="7"/>
  <c r="H21" i="7"/>
  <c r="BX20" i="7"/>
  <c r="BU20" i="7"/>
  <c r="BV20" i="7" s="1"/>
  <c r="BR20" i="7"/>
  <c r="BS20" i="7" s="1"/>
  <c r="BQ20" i="7"/>
  <c r="BP20" i="7"/>
  <c r="BO20" i="7"/>
  <c r="BN20" i="7"/>
  <c r="BM20" i="7"/>
  <c r="BL20" i="7"/>
  <c r="BK20" i="7"/>
  <c r="BJ20" i="7"/>
  <c r="BI20" i="7"/>
  <c r="BH20" i="7"/>
  <c r="BG20" i="7"/>
  <c r="BF20" i="7"/>
  <c r="BE20" i="7"/>
  <c r="BD20" i="7"/>
  <c r="BC20" i="7"/>
  <c r="BB20" i="7"/>
  <c r="BA20" i="7"/>
  <c r="AZ20" i="7"/>
  <c r="AY20" i="7"/>
  <c r="AX20" i="7"/>
  <c r="AW20" i="7"/>
  <c r="AV20" i="7"/>
  <c r="AU20" i="7"/>
  <c r="AT20" i="7"/>
  <c r="AS20" i="7"/>
  <c r="AR20" i="7"/>
  <c r="AQ20" i="7"/>
  <c r="AP20" i="7"/>
  <c r="AO20" i="7"/>
  <c r="AN20" i="7"/>
  <c r="AM20" i="7"/>
  <c r="AL20" i="7"/>
  <c r="AK20" i="7"/>
  <c r="AJ20" i="7"/>
  <c r="AI20" i="7"/>
  <c r="AH20" i="7"/>
  <c r="AG20" i="7"/>
  <c r="AF20" i="7"/>
  <c r="AE20" i="7"/>
  <c r="AD20" i="7"/>
  <c r="AC20" i="7"/>
  <c r="Z20" i="7"/>
  <c r="Y20" i="7"/>
  <c r="X20" i="7"/>
  <c r="W20" i="7"/>
  <c r="V20" i="7"/>
  <c r="U20" i="7"/>
  <c r="T20" i="7"/>
  <c r="S20" i="7"/>
  <c r="R20" i="7"/>
  <c r="Q20" i="7"/>
  <c r="P20" i="7"/>
  <c r="O20" i="7"/>
  <c r="M20" i="7"/>
  <c r="L20" i="7"/>
  <c r="I20" i="7"/>
  <c r="H20" i="7"/>
  <c r="BX19" i="7"/>
  <c r="BY19" i="7" s="1"/>
  <c r="BU19" i="7"/>
  <c r="BV19" i="7" s="1"/>
  <c r="BR19" i="7"/>
  <c r="BS19" i="7" s="1"/>
  <c r="BQ19" i="7"/>
  <c r="BP19" i="7"/>
  <c r="BO19" i="7"/>
  <c r="BN19" i="7"/>
  <c r="BM19" i="7"/>
  <c r="BL19" i="7"/>
  <c r="BK19" i="7"/>
  <c r="BJ19" i="7"/>
  <c r="BI19" i="7"/>
  <c r="BH19" i="7"/>
  <c r="BG19" i="7"/>
  <c r="BF19" i="7"/>
  <c r="BE19" i="7"/>
  <c r="BD19" i="7"/>
  <c r="BC19" i="7"/>
  <c r="BB19" i="7"/>
  <c r="BA19" i="7"/>
  <c r="AZ19" i="7"/>
  <c r="AY19" i="7"/>
  <c r="AX19" i="7"/>
  <c r="AW19" i="7"/>
  <c r="AV19" i="7"/>
  <c r="AU19" i="7"/>
  <c r="AT19" i="7"/>
  <c r="AS19" i="7"/>
  <c r="AR19" i="7"/>
  <c r="AQ19" i="7"/>
  <c r="AP19" i="7"/>
  <c r="AO19" i="7"/>
  <c r="AN19" i="7"/>
  <c r="AM19" i="7"/>
  <c r="AL19" i="7"/>
  <c r="AK19" i="7"/>
  <c r="AJ19" i="7"/>
  <c r="AI19" i="7"/>
  <c r="AH19" i="7"/>
  <c r="AG19" i="7"/>
  <c r="AF19" i="7"/>
  <c r="AE19" i="7"/>
  <c r="AD19" i="7"/>
  <c r="AC19" i="7"/>
  <c r="Z19" i="7"/>
  <c r="Y19" i="7"/>
  <c r="X19" i="7"/>
  <c r="W19" i="7"/>
  <c r="V19" i="7"/>
  <c r="U19" i="7"/>
  <c r="T19" i="7"/>
  <c r="S19" i="7"/>
  <c r="R19" i="7"/>
  <c r="Q19" i="7"/>
  <c r="P19" i="7"/>
  <c r="O19" i="7"/>
  <c r="M19" i="7"/>
  <c r="L19" i="7"/>
  <c r="I19" i="7"/>
  <c r="H19" i="7"/>
  <c r="BX18" i="7"/>
  <c r="BU18" i="7"/>
  <c r="BV18" i="7" s="1"/>
  <c r="BR18" i="7"/>
  <c r="BS18" i="7" s="1"/>
  <c r="BQ18" i="7"/>
  <c r="BP18" i="7"/>
  <c r="BO18" i="7"/>
  <c r="BN18" i="7"/>
  <c r="BM18" i="7"/>
  <c r="BL18" i="7"/>
  <c r="BK18" i="7"/>
  <c r="BJ18" i="7"/>
  <c r="BI18" i="7"/>
  <c r="BH18" i="7"/>
  <c r="BG18" i="7"/>
  <c r="BF18" i="7"/>
  <c r="BE18" i="7"/>
  <c r="BD18" i="7"/>
  <c r="BC18" i="7"/>
  <c r="BB18" i="7"/>
  <c r="BA18" i="7"/>
  <c r="AZ18" i="7"/>
  <c r="AY18" i="7"/>
  <c r="AX18" i="7"/>
  <c r="AW18" i="7"/>
  <c r="AV18" i="7"/>
  <c r="AU18" i="7"/>
  <c r="AT18" i="7"/>
  <c r="AS18" i="7"/>
  <c r="AR18" i="7"/>
  <c r="AQ18" i="7"/>
  <c r="AP18" i="7"/>
  <c r="AO18" i="7"/>
  <c r="AN18" i="7"/>
  <c r="AM18" i="7"/>
  <c r="AL18" i="7"/>
  <c r="AK18" i="7"/>
  <c r="AJ18" i="7"/>
  <c r="AI18" i="7"/>
  <c r="AH18" i="7"/>
  <c r="AG18" i="7"/>
  <c r="AF18" i="7"/>
  <c r="AE18" i="7"/>
  <c r="AD18" i="7"/>
  <c r="AC18" i="7"/>
  <c r="Z18" i="7"/>
  <c r="Y18" i="7"/>
  <c r="X18" i="7"/>
  <c r="W18" i="7"/>
  <c r="V18" i="7"/>
  <c r="U18" i="7"/>
  <c r="T18" i="7"/>
  <c r="S18" i="7"/>
  <c r="R18" i="7"/>
  <c r="Q18" i="7"/>
  <c r="P18" i="7"/>
  <c r="O18" i="7"/>
  <c r="M18" i="7"/>
  <c r="L18" i="7"/>
  <c r="I18" i="7"/>
  <c r="H18" i="7"/>
  <c r="BX17" i="7"/>
  <c r="BU17" i="7"/>
  <c r="BV17" i="7" s="1"/>
  <c r="BR17" i="7"/>
  <c r="BS17" i="7" s="1"/>
  <c r="BQ17" i="7"/>
  <c r="BP17" i="7"/>
  <c r="BO17" i="7"/>
  <c r="BN17" i="7"/>
  <c r="BM17" i="7"/>
  <c r="BL17" i="7"/>
  <c r="BK17" i="7"/>
  <c r="BJ17" i="7"/>
  <c r="BI17" i="7"/>
  <c r="BH17" i="7"/>
  <c r="BG17" i="7"/>
  <c r="BF17" i="7"/>
  <c r="BE17" i="7"/>
  <c r="BD17" i="7"/>
  <c r="BC17" i="7"/>
  <c r="BB17" i="7"/>
  <c r="BA17" i="7"/>
  <c r="AZ17" i="7"/>
  <c r="AY17" i="7"/>
  <c r="AX17" i="7"/>
  <c r="AW17" i="7"/>
  <c r="AV17" i="7"/>
  <c r="AU17" i="7"/>
  <c r="AT17" i="7"/>
  <c r="AS17" i="7"/>
  <c r="AR17" i="7"/>
  <c r="AQ17" i="7"/>
  <c r="AP17" i="7"/>
  <c r="AO17" i="7"/>
  <c r="AN17" i="7"/>
  <c r="AM17" i="7"/>
  <c r="AL17" i="7"/>
  <c r="AK17" i="7"/>
  <c r="AJ17" i="7"/>
  <c r="AI17" i="7"/>
  <c r="AH17" i="7"/>
  <c r="AG17" i="7"/>
  <c r="AF17" i="7"/>
  <c r="AE17" i="7"/>
  <c r="AD17" i="7"/>
  <c r="AC17" i="7"/>
  <c r="Z17" i="7"/>
  <c r="Y17" i="7"/>
  <c r="X17" i="7"/>
  <c r="W17" i="7"/>
  <c r="V17" i="7"/>
  <c r="U17" i="7"/>
  <c r="T17" i="7"/>
  <c r="S17" i="7"/>
  <c r="R17" i="7"/>
  <c r="Q17" i="7"/>
  <c r="P17" i="7"/>
  <c r="O17" i="7"/>
  <c r="M17" i="7"/>
  <c r="L17" i="7"/>
  <c r="I17" i="7"/>
  <c r="H17" i="7"/>
  <c r="BX16" i="7"/>
  <c r="BY16" i="7" s="1"/>
  <c r="BU16" i="7"/>
  <c r="BV16" i="7" s="1"/>
  <c r="BR16" i="7"/>
  <c r="BS16" i="7" s="1"/>
  <c r="BQ16" i="7"/>
  <c r="BP16" i="7"/>
  <c r="BO16" i="7"/>
  <c r="BN16" i="7"/>
  <c r="BM16" i="7"/>
  <c r="BL16" i="7"/>
  <c r="BK16" i="7"/>
  <c r="BJ16" i="7"/>
  <c r="BI16" i="7"/>
  <c r="BH16" i="7"/>
  <c r="BG16" i="7"/>
  <c r="BF16" i="7"/>
  <c r="BE16" i="7"/>
  <c r="BD16" i="7"/>
  <c r="BC16" i="7"/>
  <c r="BB16" i="7"/>
  <c r="BA16" i="7"/>
  <c r="AZ16" i="7"/>
  <c r="AY16" i="7"/>
  <c r="AX16" i="7"/>
  <c r="AW16" i="7"/>
  <c r="AV16" i="7"/>
  <c r="AU16" i="7"/>
  <c r="AT16" i="7"/>
  <c r="AS16" i="7"/>
  <c r="AR16" i="7"/>
  <c r="AQ16" i="7"/>
  <c r="AP16" i="7"/>
  <c r="AO16" i="7"/>
  <c r="AN16" i="7"/>
  <c r="AM16" i="7"/>
  <c r="AL16" i="7"/>
  <c r="AK16" i="7"/>
  <c r="AJ16" i="7"/>
  <c r="AI16" i="7"/>
  <c r="AH16" i="7"/>
  <c r="AG16" i="7"/>
  <c r="AF16" i="7"/>
  <c r="AE16" i="7"/>
  <c r="AD16" i="7"/>
  <c r="AC16" i="7"/>
  <c r="Z16" i="7"/>
  <c r="Y16" i="7"/>
  <c r="X16" i="7"/>
  <c r="W16" i="7"/>
  <c r="V16" i="7"/>
  <c r="U16" i="7"/>
  <c r="T16" i="7"/>
  <c r="S16" i="7"/>
  <c r="R16" i="7"/>
  <c r="Q16" i="7"/>
  <c r="P16" i="7"/>
  <c r="O16" i="7"/>
  <c r="M16" i="7"/>
  <c r="L16" i="7"/>
  <c r="I16" i="7"/>
  <c r="H16" i="7"/>
  <c r="BX15" i="7"/>
  <c r="BY15" i="7" s="1"/>
  <c r="BU15" i="7"/>
  <c r="BR15" i="7"/>
  <c r="BS15" i="7" s="1"/>
  <c r="BQ15" i="7"/>
  <c r="BP15" i="7"/>
  <c r="BO15" i="7"/>
  <c r="BN15" i="7"/>
  <c r="BM15" i="7"/>
  <c r="BL15" i="7"/>
  <c r="BK15" i="7"/>
  <c r="BJ15" i="7"/>
  <c r="BI15" i="7"/>
  <c r="BH15" i="7"/>
  <c r="BG15" i="7"/>
  <c r="BF15" i="7"/>
  <c r="BE15" i="7"/>
  <c r="BD15" i="7"/>
  <c r="BC15" i="7"/>
  <c r="BB15" i="7"/>
  <c r="BA15" i="7"/>
  <c r="AZ15" i="7"/>
  <c r="AY15" i="7"/>
  <c r="AX15" i="7"/>
  <c r="AW15" i="7"/>
  <c r="AV15" i="7"/>
  <c r="AU15" i="7"/>
  <c r="AT15" i="7"/>
  <c r="AS15" i="7"/>
  <c r="AR15" i="7"/>
  <c r="AQ15" i="7"/>
  <c r="AP15" i="7"/>
  <c r="AO15" i="7"/>
  <c r="AN15" i="7"/>
  <c r="AM15" i="7"/>
  <c r="AL15" i="7"/>
  <c r="AK15" i="7"/>
  <c r="AJ15" i="7"/>
  <c r="AI15" i="7"/>
  <c r="AH15" i="7"/>
  <c r="AG15" i="7"/>
  <c r="AF15" i="7"/>
  <c r="AE15" i="7"/>
  <c r="AD15" i="7"/>
  <c r="AC15" i="7"/>
  <c r="Z15" i="7"/>
  <c r="Y15" i="7"/>
  <c r="X15" i="7"/>
  <c r="W15" i="7"/>
  <c r="V15" i="7"/>
  <c r="U15" i="7"/>
  <c r="T15" i="7"/>
  <c r="S15" i="7"/>
  <c r="R15" i="7"/>
  <c r="Q15" i="7"/>
  <c r="P15" i="7"/>
  <c r="O15" i="7"/>
  <c r="M15" i="7"/>
  <c r="L15" i="7"/>
  <c r="I15" i="7"/>
  <c r="H15" i="7"/>
  <c r="BX14" i="7"/>
  <c r="BU14" i="7"/>
  <c r="BV14" i="7" s="1"/>
  <c r="BR14" i="7"/>
  <c r="BS14" i="7" s="1"/>
  <c r="BQ14" i="7"/>
  <c r="BP14" i="7"/>
  <c r="BO14" i="7"/>
  <c r="BN14" i="7"/>
  <c r="BM14" i="7"/>
  <c r="BL14" i="7"/>
  <c r="BK14" i="7"/>
  <c r="BJ14" i="7"/>
  <c r="BI14" i="7"/>
  <c r="BH14" i="7"/>
  <c r="BG14" i="7"/>
  <c r="BF14" i="7"/>
  <c r="BE14" i="7"/>
  <c r="BD14" i="7"/>
  <c r="BC14" i="7"/>
  <c r="BB14" i="7"/>
  <c r="BA14" i="7"/>
  <c r="AZ14" i="7"/>
  <c r="AY14" i="7"/>
  <c r="AX14" i="7"/>
  <c r="AW14" i="7"/>
  <c r="AV14" i="7"/>
  <c r="AU14" i="7"/>
  <c r="AT14" i="7"/>
  <c r="AS14" i="7"/>
  <c r="AR14" i="7"/>
  <c r="AQ14" i="7"/>
  <c r="AP14" i="7"/>
  <c r="AO14" i="7"/>
  <c r="AN14" i="7"/>
  <c r="AM14" i="7"/>
  <c r="AL14" i="7"/>
  <c r="AK14" i="7"/>
  <c r="AJ14" i="7"/>
  <c r="AI14" i="7"/>
  <c r="AH14" i="7"/>
  <c r="AG14" i="7"/>
  <c r="AF14" i="7"/>
  <c r="AE14" i="7"/>
  <c r="AD14" i="7"/>
  <c r="AC14" i="7"/>
  <c r="Z14" i="7"/>
  <c r="Y14" i="7"/>
  <c r="X14" i="7"/>
  <c r="W14" i="7"/>
  <c r="V14" i="7"/>
  <c r="U14" i="7"/>
  <c r="T14" i="7"/>
  <c r="S14" i="7"/>
  <c r="R14" i="7"/>
  <c r="Q14" i="7"/>
  <c r="P14" i="7"/>
  <c r="O14" i="7"/>
  <c r="M14" i="7"/>
  <c r="L14" i="7"/>
  <c r="I14" i="7"/>
  <c r="H14" i="7"/>
  <c r="BX13" i="7"/>
  <c r="BU13" i="7"/>
  <c r="BV13" i="7" s="1"/>
  <c r="BR13" i="7"/>
  <c r="BS13" i="7" s="1"/>
  <c r="BQ13" i="7"/>
  <c r="BP13" i="7"/>
  <c r="BO13" i="7"/>
  <c r="BN13" i="7"/>
  <c r="BM13" i="7"/>
  <c r="BL13" i="7"/>
  <c r="BK13" i="7"/>
  <c r="BJ13" i="7"/>
  <c r="BI13" i="7"/>
  <c r="BH13" i="7"/>
  <c r="BG13" i="7"/>
  <c r="BF13" i="7"/>
  <c r="BE13" i="7"/>
  <c r="BD13" i="7"/>
  <c r="BC13" i="7"/>
  <c r="BB13" i="7"/>
  <c r="BA13" i="7"/>
  <c r="AZ13" i="7"/>
  <c r="AY13" i="7"/>
  <c r="AX13" i="7"/>
  <c r="AW13" i="7"/>
  <c r="AV13" i="7"/>
  <c r="AU13" i="7"/>
  <c r="AT13" i="7"/>
  <c r="AS13" i="7"/>
  <c r="AR13" i="7"/>
  <c r="AQ13" i="7"/>
  <c r="AP13" i="7"/>
  <c r="AO13" i="7"/>
  <c r="AN13" i="7"/>
  <c r="AM13" i="7"/>
  <c r="AL13" i="7"/>
  <c r="AK13" i="7"/>
  <c r="AJ13" i="7"/>
  <c r="AI13" i="7"/>
  <c r="AH13" i="7"/>
  <c r="AG13" i="7"/>
  <c r="AF13" i="7"/>
  <c r="AE13" i="7"/>
  <c r="AD13" i="7"/>
  <c r="AC13" i="7"/>
  <c r="Z13" i="7"/>
  <c r="Y13" i="7"/>
  <c r="X13" i="7"/>
  <c r="W13" i="7"/>
  <c r="V13" i="7"/>
  <c r="U13" i="7"/>
  <c r="T13" i="7"/>
  <c r="S13" i="7"/>
  <c r="R13" i="7"/>
  <c r="Q13" i="7"/>
  <c r="P13" i="7"/>
  <c r="O13" i="7"/>
  <c r="M13" i="7"/>
  <c r="L13" i="7"/>
  <c r="I13" i="7"/>
  <c r="H13" i="7"/>
  <c r="BX12" i="7"/>
  <c r="BY12" i="7" s="1"/>
  <c r="BU12" i="7"/>
  <c r="BV12" i="7" s="1"/>
  <c r="BR12" i="7"/>
  <c r="BQ12" i="7"/>
  <c r="BP12" i="7"/>
  <c r="BO12" i="7"/>
  <c r="BN12" i="7"/>
  <c r="BM12" i="7"/>
  <c r="BL12" i="7"/>
  <c r="BK12" i="7"/>
  <c r="BJ12" i="7"/>
  <c r="BI12" i="7"/>
  <c r="BH12" i="7"/>
  <c r="BG12" i="7"/>
  <c r="BF12" i="7"/>
  <c r="BE12" i="7"/>
  <c r="BD12" i="7"/>
  <c r="BC12" i="7"/>
  <c r="BB12" i="7"/>
  <c r="BA12" i="7"/>
  <c r="AZ12" i="7"/>
  <c r="AY12" i="7"/>
  <c r="AX12" i="7"/>
  <c r="AW12" i="7"/>
  <c r="AV12" i="7"/>
  <c r="AU12" i="7"/>
  <c r="AT12" i="7"/>
  <c r="AS12" i="7"/>
  <c r="AR12" i="7"/>
  <c r="AQ12" i="7"/>
  <c r="AP12" i="7"/>
  <c r="AO12" i="7"/>
  <c r="AN12" i="7"/>
  <c r="AM12" i="7"/>
  <c r="AL12" i="7"/>
  <c r="AK12" i="7"/>
  <c r="AJ12" i="7"/>
  <c r="AI12" i="7"/>
  <c r="AH12" i="7"/>
  <c r="AG12" i="7"/>
  <c r="AF12" i="7"/>
  <c r="AE12" i="7"/>
  <c r="AD12" i="7"/>
  <c r="AC12" i="7"/>
  <c r="Z12" i="7"/>
  <c r="Y12" i="7"/>
  <c r="X12" i="7"/>
  <c r="W12" i="7"/>
  <c r="V12" i="7"/>
  <c r="U12" i="7"/>
  <c r="T12" i="7"/>
  <c r="S12" i="7"/>
  <c r="R12" i="7"/>
  <c r="Q12" i="7"/>
  <c r="P12" i="7"/>
  <c r="O12" i="7"/>
  <c r="M12" i="7"/>
  <c r="L12" i="7"/>
  <c r="I12" i="7"/>
  <c r="H12" i="7"/>
  <c r="BX11" i="7"/>
  <c r="BY11" i="7" s="1"/>
  <c r="BU11" i="7"/>
  <c r="BV11" i="7" s="1"/>
  <c r="BR11" i="7"/>
  <c r="BS11" i="7" s="1"/>
  <c r="BQ11" i="7"/>
  <c r="BP11" i="7"/>
  <c r="BO11" i="7"/>
  <c r="BN11" i="7"/>
  <c r="BM11" i="7"/>
  <c r="BL11" i="7"/>
  <c r="BK11" i="7"/>
  <c r="BJ11" i="7"/>
  <c r="BI11" i="7"/>
  <c r="BH11" i="7"/>
  <c r="BG11" i="7"/>
  <c r="BF11" i="7"/>
  <c r="BE11" i="7"/>
  <c r="BD11" i="7"/>
  <c r="BC11" i="7"/>
  <c r="BB11" i="7"/>
  <c r="BA11" i="7"/>
  <c r="AZ11" i="7"/>
  <c r="AY11" i="7"/>
  <c r="AX11" i="7"/>
  <c r="AW11" i="7"/>
  <c r="AV11" i="7"/>
  <c r="AU11" i="7"/>
  <c r="AT11" i="7"/>
  <c r="AS11" i="7"/>
  <c r="AR11" i="7"/>
  <c r="AQ11" i="7"/>
  <c r="AP11" i="7"/>
  <c r="AO11" i="7"/>
  <c r="AN11" i="7"/>
  <c r="AM11" i="7"/>
  <c r="AL11" i="7"/>
  <c r="AK11" i="7"/>
  <c r="AJ11" i="7"/>
  <c r="AI11" i="7"/>
  <c r="AH11" i="7"/>
  <c r="AG11" i="7"/>
  <c r="AF11" i="7"/>
  <c r="AE11" i="7"/>
  <c r="AD11" i="7"/>
  <c r="AC11" i="7"/>
  <c r="Z11" i="7"/>
  <c r="Y11" i="7"/>
  <c r="X11" i="7"/>
  <c r="W11" i="7"/>
  <c r="V11" i="7"/>
  <c r="U11" i="7"/>
  <c r="T11" i="7"/>
  <c r="S11" i="7"/>
  <c r="R11" i="7"/>
  <c r="Q11" i="7"/>
  <c r="P11" i="7"/>
  <c r="O11" i="7"/>
  <c r="M11" i="7"/>
  <c r="L11" i="7"/>
  <c r="I11" i="7"/>
  <c r="H11" i="7"/>
  <c r="BX10" i="7"/>
  <c r="BY10" i="7" s="1"/>
  <c r="BU10" i="7"/>
  <c r="BV10" i="7" s="1"/>
  <c r="BR10" i="7"/>
  <c r="BS10" i="7" s="1"/>
  <c r="BQ10" i="7"/>
  <c r="BP10" i="7"/>
  <c r="BO10" i="7"/>
  <c r="BN10" i="7"/>
  <c r="BM10" i="7"/>
  <c r="BL10" i="7"/>
  <c r="BK10" i="7"/>
  <c r="BJ10" i="7"/>
  <c r="BI10" i="7"/>
  <c r="BH10" i="7"/>
  <c r="BG10" i="7"/>
  <c r="BF10" i="7"/>
  <c r="BE10" i="7"/>
  <c r="BD10" i="7"/>
  <c r="BC10" i="7"/>
  <c r="BB10" i="7"/>
  <c r="BA10" i="7"/>
  <c r="AZ10" i="7"/>
  <c r="AY10" i="7"/>
  <c r="AX10" i="7"/>
  <c r="AW10" i="7"/>
  <c r="AV10" i="7"/>
  <c r="AU10" i="7"/>
  <c r="AT10" i="7"/>
  <c r="AS10" i="7"/>
  <c r="AR10" i="7"/>
  <c r="AQ10" i="7"/>
  <c r="AP10" i="7"/>
  <c r="AO10" i="7"/>
  <c r="AN10" i="7"/>
  <c r="AM10" i="7"/>
  <c r="AL10" i="7"/>
  <c r="AK10" i="7"/>
  <c r="AJ10" i="7"/>
  <c r="AI10" i="7"/>
  <c r="AH10" i="7"/>
  <c r="AG10" i="7"/>
  <c r="AF10" i="7"/>
  <c r="AE10" i="7"/>
  <c r="AD10" i="7"/>
  <c r="AC10" i="7"/>
  <c r="Z10" i="7"/>
  <c r="Y10" i="7"/>
  <c r="X10" i="7"/>
  <c r="W10" i="7"/>
  <c r="V10" i="7"/>
  <c r="U10" i="7"/>
  <c r="T10" i="7"/>
  <c r="S10" i="7"/>
  <c r="R10" i="7"/>
  <c r="Q10" i="7"/>
  <c r="P10" i="7"/>
  <c r="O10" i="7"/>
  <c r="M10" i="7"/>
  <c r="L10" i="7"/>
  <c r="I10" i="7"/>
  <c r="H10" i="7"/>
  <c r="BX9" i="7"/>
  <c r="BY9" i="7" s="1"/>
  <c r="BU9" i="7"/>
  <c r="BR9" i="7"/>
  <c r="BS9" i="7" s="1"/>
  <c r="BQ9" i="7"/>
  <c r="BP9" i="7"/>
  <c r="BO9" i="7"/>
  <c r="BN9" i="7"/>
  <c r="BM9" i="7"/>
  <c r="BL9" i="7"/>
  <c r="BK9" i="7"/>
  <c r="BJ9" i="7"/>
  <c r="BI9" i="7"/>
  <c r="BH9" i="7"/>
  <c r="BG9" i="7"/>
  <c r="BF9" i="7"/>
  <c r="BE9" i="7"/>
  <c r="BD9" i="7"/>
  <c r="BC9" i="7"/>
  <c r="BB9" i="7"/>
  <c r="BA9" i="7"/>
  <c r="AZ9" i="7"/>
  <c r="AY9" i="7"/>
  <c r="AX9" i="7"/>
  <c r="AW9" i="7"/>
  <c r="AV9" i="7"/>
  <c r="AU9" i="7"/>
  <c r="AT9" i="7"/>
  <c r="AS9" i="7"/>
  <c r="AR9" i="7"/>
  <c r="AQ9" i="7"/>
  <c r="AP9" i="7"/>
  <c r="AO9" i="7"/>
  <c r="AN9" i="7"/>
  <c r="AM9" i="7"/>
  <c r="AL9" i="7"/>
  <c r="AK9" i="7"/>
  <c r="AJ9" i="7"/>
  <c r="AI9" i="7"/>
  <c r="AH9" i="7"/>
  <c r="AG9" i="7"/>
  <c r="AF9" i="7"/>
  <c r="AE9" i="7"/>
  <c r="AD9" i="7"/>
  <c r="AC9" i="7"/>
  <c r="Z9" i="7"/>
  <c r="Y9" i="7"/>
  <c r="X9" i="7"/>
  <c r="W9" i="7"/>
  <c r="V9" i="7"/>
  <c r="U9" i="7"/>
  <c r="T9" i="7"/>
  <c r="S9" i="7"/>
  <c r="R9" i="7"/>
  <c r="Q9" i="7"/>
  <c r="P9" i="7"/>
  <c r="O9" i="7"/>
  <c r="M9" i="7"/>
  <c r="L9" i="7"/>
  <c r="I9" i="7"/>
  <c r="H9" i="7"/>
  <c r="N9" i="7" s="1"/>
  <c r="K280" i="7" l="1"/>
  <c r="BZ46" i="7"/>
  <c r="J83" i="7"/>
  <c r="BT189" i="7"/>
  <c r="BT135" i="7"/>
  <c r="BW135" i="7"/>
  <c r="BZ86" i="7"/>
  <c r="BT62" i="7"/>
  <c r="J176" i="7"/>
  <c r="J57" i="7"/>
  <c r="J187" i="7"/>
  <c r="J112" i="7"/>
  <c r="BW114" i="7"/>
  <c r="BT219" i="7"/>
  <c r="BW267" i="7"/>
  <c r="BW57" i="7"/>
  <c r="BT89" i="7"/>
  <c r="J99" i="7"/>
  <c r="K115" i="7"/>
  <c r="BT194" i="7"/>
  <c r="BT234" i="7"/>
  <c r="BT238" i="7"/>
  <c r="K150" i="7"/>
  <c r="J162" i="7"/>
  <c r="J48" i="7"/>
  <c r="BT114" i="7"/>
  <c r="BT151" i="7"/>
  <c r="J221" i="7"/>
  <c r="BT17" i="7"/>
  <c r="BW155" i="7"/>
  <c r="J276" i="7"/>
  <c r="J280" i="7"/>
  <c r="N162" i="7"/>
  <c r="K162" i="7"/>
  <c r="J144" i="7"/>
  <c r="N241" i="7"/>
  <c r="K241" i="7"/>
  <c r="K257" i="7"/>
  <c r="N257" i="7"/>
  <c r="N270" i="7"/>
  <c r="K270" i="7"/>
  <c r="J241" i="7"/>
  <c r="K81" i="7"/>
  <c r="N81" i="7"/>
  <c r="K48" i="7"/>
  <c r="BW24" i="7"/>
  <c r="BT32" i="7"/>
  <c r="K190" i="7"/>
  <c r="J194" i="7"/>
  <c r="BT233" i="7"/>
  <c r="J135" i="7"/>
  <c r="BW32" i="7"/>
  <c r="J109" i="7"/>
  <c r="BW271" i="7"/>
  <c r="J261" i="7"/>
  <c r="CA146" i="7"/>
  <c r="CB146" i="7" s="1"/>
  <c r="CC146" i="7" s="1"/>
  <c r="J236" i="7"/>
  <c r="J101" i="7"/>
  <c r="BT73" i="7"/>
  <c r="J92" i="7"/>
  <c r="BT136" i="7"/>
  <c r="BT144" i="7"/>
  <c r="K152" i="7"/>
  <c r="BT216" i="7"/>
  <c r="BT237" i="7"/>
  <c r="CA235" i="7"/>
  <c r="CB235" i="7" s="1"/>
  <c r="CC235" i="7" s="1"/>
  <c r="BT15" i="7"/>
  <c r="BZ132" i="7"/>
  <c r="BW136" i="7"/>
  <c r="K135" i="7"/>
  <c r="J153" i="7"/>
  <c r="BZ73" i="7"/>
  <c r="CA86" i="7"/>
  <c r="CB86" i="7" s="1"/>
  <c r="CC86" i="7" s="1"/>
  <c r="BT127" i="7"/>
  <c r="BZ220" i="7"/>
  <c r="BT253" i="7"/>
  <c r="BT28" i="7"/>
  <c r="J91" i="7"/>
  <c r="BW232" i="7"/>
  <c r="BW253" i="7"/>
  <c r="BT256" i="7"/>
  <c r="K110" i="7"/>
  <c r="J110" i="7"/>
  <c r="N203" i="7"/>
  <c r="K203" i="7"/>
  <c r="BW103" i="7"/>
  <c r="J203" i="7"/>
  <c r="K86" i="7"/>
  <c r="N86" i="7"/>
  <c r="J256" i="7"/>
  <c r="BW67" i="7"/>
  <c r="N149" i="7"/>
  <c r="K149" i="7"/>
  <c r="BZ153" i="7"/>
  <c r="J42" i="7"/>
  <c r="J51" i="7"/>
  <c r="J149" i="7"/>
  <c r="BZ203" i="7"/>
  <c r="K42" i="7"/>
  <c r="J46" i="7"/>
  <c r="BZ122" i="7"/>
  <c r="J179" i="7"/>
  <c r="K204" i="7"/>
  <c r="N204" i="7"/>
  <c r="CA207" i="7"/>
  <c r="CB207" i="7" s="1"/>
  <c r="CC207" i="7" s="1"/>
  <c r="BT266" i="7"/>
  <c r="K179" i="7"/>
  <c r="J94" i="7"/>
  <c r="N221" i="7"/>
  <c r="BT221" i="7"/>
  <c r="BT43" i="7"/>
  <c r="BT82" i="7"/>
  <c r="J138" i="7"/>
  <c r="J268" i="7"/>
  <c r="CA48" i="7"/>
  <c r="CB48" i="7" s="1"/>
  <c r="CC48" i="7" s="1"/>
  <c r="J75" i="7"/>
  <c r="CA115" i="7"/>
  <c r="CB115" i="7" s="1"/>
  <c r="CC115" i="7" s="1"/>
  <c r="J125" i="7"/>
  <c r="BZ266" i="7"/>
  <c r="BZ9" i="7"/>
  <c r="BT38" i="7"/>
  <c r="BW105" i="7"/>
  <c r="N108" i="7"/>
  <c r="BZ119" i="7"/>
  <c r="BW257" i="7"/>
  <c r="BT261" i="7"/>
  <c r="N263" i="7"/>
  <c r="K263" i="7"/>
  <c r="BT270" i="7"/>
  <c r="BW38" i="7"/>
  <c r="BW77" i="7"/>
  <c r="BT192" i="7"/>
  <c r="BT205" i="7"/>
  <c r="BW244" i="7"/>
  <c r="BZ257" i="7"/>
  <c r="J15" i="7"/>
  <c r="BT42" i="7"/>
  <c r="BT51" i="7"/>
  <c r="J66" i="7"/>
  <c r="N75" i="7"/>
  <c r="BT153" i="7"/>
  <c r="BT179" i="7"/>
  <c r="CA210" i="7"/>
  <c r="CB210" i="7" s="1"/>
  <c r="CC210" i="7" s="1"/>
  <c r="BZ244" i="7"/>
  <c r="N79" i="7"/>
  <c r="J106" i="7"/>
  <c r="BT162" i="7"/>
  <c r="N189" i="7"/>
  <c r="K189" i="7"/>
  <c r="BZ84" i="7"/>
  <c r="BW117" i="7"/>
  <c r="BW187" i="7"/>
  <c r="BW209" i="7"/>
  <c r="BW261" i="7"/>
  <c r="BW19" i="7"/>
  <c r="BT152" i="7"/>
  <c r="BZ187" i="7"/>
  <c r="BT243" i="7"/>
  <c r="BW256" i="7"/>
  <c r="BZ270" i="7"/>
  <c r="BZ103" i="7"/>
  <c r="BZ108" i="7"/>
  <c r="BZ19" i="7"/>
  <c r="BZ66" i="7"/>
  <c r="BZ138" i="7"/>
  <c r="BT156" i="7"/>
  <c r="BZ161" i="7"/>
  <c r="BW204" i="7"/>
  <c r="BW247" i="7"/>
  <c r="K200" i="7"/>
  <c r="N200" i="7"/>
  <c r="N12" i="7"/>
  <c r="K12" i="7"/>
  <c r="J12" i="7"/>
  <c r="N170" i="7"/>
  <c r="K170" i="7"/>
  <c r="K148" i="7"/>
  <c r="N148" i="7"/>
  <c r="BT16" i="7"/>
  <c r="K22" i="7"/>
  <c r="N22" i="7"/>
  <c r="BW120" i="7"/>
  <c r="BZ186" i="7"/>
  <c r="BW212" i="7"/>
  <c r="BZ12" i="7"/>
  <c r="BY146" i="7"/>
  <c r="BZ146" i="7" s="1"/>
  <c r="K94" i="7"/>
  <c r="N94" i="7"/>
  <c r="J25" i="7"/>
  <c r="K89" i="7"/>
  <c r="N89" i="7"/>
  <c r="K80" i="7"/>
  <c r="N80" i="7"/>
  <c r="J186" i="7"/>
  <c r="N16" i="7"/>
  <c r="K16" i="7"/>
  <c r="N84" i="7"/>
  <c r="K84" i="7"/>
  <c r="N182" i="7"/>
  <c r="BZ69" i="7"/>
  <c r="BT167" i="7"/>
  <c r="J250" i="7"/>
  <c r="BT279" i="7"/>
  <c r="BZ164" i="7"/>
  <c r="BZ167" i="7"/>
  <c r="CA72" i="7"/>
  <c r="CB72" i="7" s="1"/>
  <c r="CC72" i="7" s="1"/>
  <c r="BV72" i="7"/>
  <c r="BW72" i="7" s="1"/>
  <c r="J249" i="7"/>
  <c r="BY162" i="7"/>
  <c r="BZ162" i="7" s="1"/>
  <c r="CA162" i="7"/>
  <c r="CB162" i="7" s="1"/>
  <c r="CC162" i="7" s="1"/>
  <c r="J44" i="7"/>
  <c r="N73" i="7"/>
  <c r="K73" i="7"/>
  <c r="BT170" i="7"/>
  <c r="J32" i="7"/>
  <c r="BW89" i="7"/>
  <c r="J95" i="7"/>
  <c r="J212" i="7"/>
  <c r="BZ268" i="7"/>
  <c r="BZ273" i="7"/>
  <c r="BT25" i="7"/>
  <c r="BT78" i="7"/>
  <c r="BW84" i="7"/>
  <c r="J184" i="7"/>
  <c r="BY210" i="7"/>
  <c r="BZ210" i="7" s="1"/>
  <c r="BW25" i="7"/>
  <c r="BW43" i="7"/>
  <c r="BW66" i="7"/>
  <c r="BW78" i="7"/>
  <c r="J86" i="7"/>
  <c r="BT107" i="7"/>
  <c r="BT236" i="7"/>
  <c r="J260" i="7"/>
  <c r="J130" i="7"/>
  <c r="J182" i="7"/>
  <c r="J254" i="7"/>
  <c r="N43" i="7"/>
  <c r="N66" i="7"/>
  <c r="J148" i="7"/>
  <c r="N244" i="7"/>
  <c r="K244" i="7"/>
  <c r="BZ45" i="7"/>
  <c r="BT63" i="7"/>
  <c r="BW90" i="7"/>
  <c r="CA189" i="7"/>
  <c r="CB189" i="7" s="1"/>
  <c r="CC189" i="7" s="1"/>
  <c r="N15" i="7"/>
  <c r="K15" i="7"/>
  <c r="K60" i="7"/>
  <c r="N60" i="7"/>
  <c r="BT178" i="7"/>
  <c r="K51" i="7"/>
  <c r="N51" i="7"/>
  <c r="BT58" i="7"/>
  <c r="BW80" i="7"/>
  <c r="N153" i="7"/>
  <c r="K153" i="7"/>
  <c r="J172" i="7"/>
  <c r="CA211" i="7"/>
  <c r="CB211" i="7" s="1"/>
  <c r="CC211" i="7" s="1"/>
  <c r="K217" i="7"/>
  <c r="J225" i="7"/>
  <c r="BT227" i="7"/>
  <c r="J244" i="7"/>
  <c r="J253" i="7"/>
  <c r="BW223" i="7"/>
  <c r="BW260" i="7"/>
  <c r="BW279" i="7"/>
  <c r="BZ27" i="7"/>
  <c r="N93" i="7"/>
  <c r="K93" i="7"/>
  <c r="BW111" i="7"/>
  <c r="BT125" i="7"/>
  <c r="BZ131" i="7"/>
  <c r="BW139" i="7"/>
  <c r="BW143" i="7"/>
  <c r="BW159" i="7"/>
  <c r="BW170" i="7"/>
  <c r="BW194" i="7"/>
  <c r="J199" i="7"/>
  <c r="K243" i="7"/>
  <c r="N243" i="7"/>
  <c r="BW246" i="7"/>
  <c r="K276" i="7"/>
  <c r="J9" i="7"/>
  <c r="BT22" i="7"/>
  <c r="CA47" i="7"/>
  <c r="CB47" i="7" s="1"/>
  <c r="CC47" i="7" s="1"/>
  <c r="BY48" i="7"/>
  <c r="BZ48" i="7" s="1"/>
  <c r="J55" i="7"/>
  <c r="J93" i="7"/>
  <c r="BW125" i="7"/>
  <c r="BZ143" i="7"/>
  <c r="BZ170" i="7"/>
  <c r="BW173" i="7"/>
  <c r="J175" i="7"/>
  <c r="BY189" i="7"/>
  <c r="BZ189" i="7" s="1"/>
  <c r="J204" i="7"/>
  <c r="J215" i="7"/>
  <c r="BZ218" i="7"/>
  <c r="BW12" i="7"/>
  <c r="BW22" i="7"/>
  <c r="J50" i="7"/>
  <c r="BT75" i="7"/>
  <c r="K103" i="7"/>
  <c r="J117" i="7"/>
  <c r="BZ120" i="7"/>
  <c r="BZ125" i="7"/>
  <c r="BW129" i="7"/>
  <c r="BT138" i="7"/>
  <c r="BZ149" i="7"/>
  <c r="BT177" i="7"/>
  <c r="J185" i="7"/>
  <c r="BZ219" i="7"/>
  <c r="CA222" i="7"/>
  <c r="CB222" i="7" s="1"/>
  <c r="CC222" i="7" s="1"/>
  <c r="K238" i="7"/>
  <c r="N238" i="7"/>
  <c r="BT52" i="7"/>
  <c r="N82" i="7"/>
  <c r="K82" i="7"/>
  <c r="BW115" i="7"/>
  <c r="BW119" i="7"/>
  <c r="BW124" i="7"/>
  <c r="J150" i="7"/>
  <c r="BW182" i="7"/>
  <c r="BT197" i="7"/>
  <c r="BT217" i="7"/>
  <c r="BT9" i="7"/>
  <c r="J22" i="7"/>
  <c r="J82" i="7"/>
  <c r="BZ121" i="7"/>
  <c r="BW130" i="7"/>
  <c r="BT150" i="7"/>
  <c r="BZ155" i="7"/>
  <c r="BZ160" i="7"/>
  <c r="CA180" i="7"/>
  <c r="CB180" i="7" s="1"/>
  <c r="CC180" i="7" s="1"/>
  <c r="BT199" i="7"/>
  <c r="BW205" i="7"/>
  <c r="J207" i="7"/>
  <c r="BT241" i="7"/>
  <c r="BT24" i="7"/>
  <c r="BT60" i="7"/>
  <c r="CA87" i="7"/>
  <c r="CB87" i="7" s="1"/>
  <c r="CC87" i="7" s="1"/>
  <c r="BT120" i="7"/>
  <c r="BZ130" i="7"/>
  <c r="BT139" i="7"/>
  <c r="BW175" i="7"/>
  <c r="BW199" i="7"/>
  <c r="BT220" i="7"/>
  <c r="BZ222" i="7"/>
  <c r="BT259" i="7"/>
  <c r="BT268" i="7"/>
  <c r="J270" i="7"/>
  <c r="BW220" i="7"/>
  <c r="BT240" i="7"/>
  <c r="BW254" i="7"/>
  <c r="BW259" i="7"/>
  <c r="BW268" i="7"/>
  <c r="BW273" i="7"/>
  <c r="BZ278" i="7"/>
  <c r="J282" i="7"/>
  <c r="CA226" i="7"/>
  <c r="CB226" i="7" s="1"/>
  <c r="CC226" i="7" s="1"/>
  <c r="BY226" i="7"/>
  <c r="BZ226" i="7" s="1"/>
  <c r="K163" i="7"/>
  <c r="N163" i="7"/>
  <c r="BT163" i="7"/>
  <c r="BZ163" i="7"/>
  <c r="CA256" i="7"/>
  <c r="CB256" i="7" s="1"/>
  <c r="CC256" i="7" s="1"/>
  <c r="BY256" i="7"/>
  <c r="BZ256" i="7" s="1"/>
  <c r="K90" i="7"/>
  <c r="N90" i="7"/>
  <c r="N281" i="7"/>
  <c r="J281" i="7"/>
  <c r="K180" i="7"/>
  <c r="N180" i="7"/>
  <c r="K237" i="7"/>
  <c r="N237" i="7"/>
  <c r="K165" i="7"/>
  <c r="N165" i="7"/>
  <c r="BZ165" i="7"/>
  <c r="J165" i="7"/>
  <c r="N225" i="7"/>
  <c r="K225" i="7"/>
  <c r="K281" i="7"/>
  <c r="J147" i="7"/>
  <c r="N147" i="7"/>
  <c r="K174" i="7"/>
  <c r="N174" i="7"/>
  <c r="N30" i="7"/>
  <c r="K30" i="7"/>
  <c r="J163" i="7"/>
  <c r="J237" i="7"/>
  <c r="K265" i="7"/>
  <c r="N265" i="7"/>
  <c r="CA19" i="7"/>
  <c r="CB19" i="7" s="1"/>
  <c r="CC19" i="7" s="1"/>
  <c r="K100" i="7"/>
  <c r="N100" i="7"/>
  <c r="BW13" i="7"/>
  <c r="BT18" i="7"/>
  <c r="CA44" i="7"/>
  <c r="CB44" i="7" s="1"/>
  <c r="CC44" i="7" s="1"/>
  <c r="BZ62" i="7"/>
  <c r="CA93" i="7"/>
  <c r="CB93" i="7" s="1"/>
  <c r="CC93" i="7" s="1"/>
  <c r="BY93" i="7"/>
  <c r="BZ93" i="7" s="1"/>
  <c r="BY44" i="7"/>
  <c r="BZ44" i="7" s="1"/>
  <c r="K46" i="7"/>
  <c r="CA56" i="7"/>
  <c r="CB56" i="7" s="1"/>
  <c r="CC56" i="7" s="1"/>
  <c r="BY56" i="7"/>
  <c r="BZ56" i="7" s="1"/>
  <c r="K188" i="7"/>
  <c r="N188" i="7"/>
  <c r="BV222" i="7"/>
  <c r="BW222" i="7" s="1"/>
  <c r="BZ10" i="7"/>
  <c r="BT34" i="7"/>
  <c r="BW34" i="7"/>
  <c r="N145" i="7"/>
  <c r="CA10" i="7"/>
  <c r="CB10" i="7" s="1"/>
  <c r="CC10" i="7" s="1"/>
  <c r="K19" i="7"/>
  <c r="N19" i="7"/>
  <c r="K29" i="7"/>
  <c r="J34" i="7"/>
  <c r="J134" i="7"/>
  <c r="K139" i="7"/>
  <c r="N139" i="7"/>
  <c r="K118" i="7"/>
  <c r="N118" i="7"/>
  <c r="J123" i="7"/>
  <c r="BT126" i="7"/>
  <c r="CA171" i="7"/>
  <c r="CB171" i="7" s="1"/>
  <c r="CC171" i="7" s="1"/>
  <c r="BY171" i="7"/>
  <c r="BZ171" i="7" s="1"/>
  <c r="J188" i="7"/>
  <c r="CA233" i="7"/>
  <c r="CB233" i="7" s="1"/>
  <c r="CC233" i="7" s="1"/>
  <c r="CA112" i="7"/>
  <c r="CB112" i="7" s="1"/>
  <c r="CC112" i="7" s="1"/>
  <c r="BT174" i="7"/>
  <c r="BW53" i="7"/>
  <c r="CA68" i="7"/>
  <c r="CB68" i="7" s="1"/>
  <c r="CC68" i="7" s="1"/>
  <c r="BS68" i="7"/>
  <c r="BT68" i="7" s="1"/>
  <c r="BW174" i="7"/>
  <c r="N176" i="7"/>
  <c r="K176" i="7"/>
  <c r="J181" i="7"/>
  <c r="BT19" i="7"/>
  <c r="BZ30" i="7"/>
  <c r="BZ39" i="7"/>
  <c r="BW145" i="7"/>
  <c r="BT161" i="7"/>
  <c r="J197" i="7"/>
  <c r="N197" i="7"/>
  <c r="CA11" i="7"/>
  <c r="CB11" i="7" s="1"/>
  <c r="CC11" i="7" s="1"/>
  <c r="N38" i="7"/>
  <c r="K38" i="7"/>
  <c r="J118" i="7"/>
  <c r="J10" i="7"/>
  <c r="BZ50" i="7"/>
  <c r="BT54" i="7"/>
  <c r="J100" i="7"/>
  <c r="BZ111" i="7"/>
  <c r="BW126" i="7"/>
  <c r="K143" i="7"/>
  <c r="N143" i="7"/>
  <c r="BT225" i="7"/>
  <c r="BW242" i="7"/>
  <c r="J264" i="7"/>
  <c r="N274" i="7"/>
  <c r="K274" i="7"/>
  <c r="BT30" i="7"/>
  <c r="BW35" i="7"/>
  <c r="BZ74" i="7"/>
  <c r="J76" i="7"/>
  <c r="K138" i="7"/>
  <c r="N138" i="7"/>
  <c r="BZ188" i="7"/>
  <c r="N192" i="7"/>
  <c r="BZ237" i="7"/>
  <c r="BZ238" i="7"/>
  <c r="CA277" i="7"/>
  <c r="CB277" i="7" s="1"/>
  <c r="CC277" i="7" s="1"/>
  <c r="N17" i="7"/>
  <c r="K17" i="7"/>
  <c r="N70" i="7"/>
  <c r="K70" i="7"/>
  <c r="BW79" i="7"/>
  <c r="BW165" i="7"/>
  <c r="BW198" i="7"/>
  <c r="J70" i="7"/>
  <c r="K99" i="7"/>
  <c r="BY115" i="7"/>
  <c r="BZ115" i="7" s="1"/>
  <c r="BZ176" i="7"/>
  <c r="BT193" i="7"/>
  <c r="BW224" i="7"/>
  <c r="J243" i="7"/>
  <c r="BT84" i="7"/>
  <c r="CA96" i="7"/>
  <c r="CB96" i="7" s="1"/>
  <c r="CC96" i="7" s="1"/>
  <c r="CA102" i="7"/>
  <c r="CB102" i="7" s="1"/>
  <c r="CC102" i="7" s="1"/>
  <c r="BT108" i="7"/>
  <c r="K177" i="7"/>
  <c r="BZ177" i="7"/>
  <c r="K195" i="7"/>
  <c r="N195" i="7"/>
  <c r="N215" i="7"/>
  <c r="K215" i="7"/>
  <c r="BW218" i="7"/>
  <c r="BZ224" i="7"/>
  <c r="BT229" i="7"/>
  <c r="CA9" i="7"/>
  <c r="CB9" i="7" s="1"/>
  <c r="CC9" i="7" s="1"/>
  <c r="BV9" i="7"/>
  <c r="BW9" i="7" s="1"/>
  <c r="J18" i="7"/>
  <c r="BT66" i="7"/>
  <c r="J84" i="7"/>
  <c r="BW85" i="7"/>
  <c r="BW148" i="7"/>
  <c r="K207" i="7"/>
  <c r="N207" i="7"/>
  <c r="BZ217" i="7"/>
  <c r="K173" i="7"/>
  <c r="N173" i="7"/>
  <c r="BW183" i="7"/>
  <c r="BT190" i="7"/>
  <c r="J192" i="7"/>
  <c r="BT195" i="7"/>
  <c r="J229" i="7"/>
  <c r="CA255" i="7"/>
  <c r="CB255" i="7" s="1"/>
  <c r="CC255" i="7" s="1"/>
  <c r="K278" i="7"/>
  <c r="J278" i="7"/>
  <c r="BW81" i="7"/>
  <c r="J90" i="7"/>
  <c r="N109" i="7"/>
  <c r="K109" i="7"/>
  <c r="J173" i="7"/>
  <c r="N185" i="7"/>
  <c r="K185" i="7"/>
  <c r="BW189" i="7"/>
  <c r="BW190" i="7"/>
  <c r="J200" i="7"/>
  <c r="BT226" i="7"/>
  <c r="BY255" i="7"/>
  <c r="BZ255" i="7" s="1"/>
  <c r="BW30" i="7"/>
  <c r="BW40" i="7"/>
  <c r="BT48" i="7"/>
  <c r="BW65" i="7"/>
  <c r="BT74" i="7"/>
  <c r="BW140" i="7"/>
  <c r="BZ147" i="7"/>
  <c r="BW157" i="7"/>
  <c r="BT171" i="7"/>
  <c r="BW249" i="7"/>
  <c r="BZ265" i="7"/>
  <c r="J17" i="7"/>
  <c r="J38" i="7"/>
  <c r="BZ72" i="7"/>
  <c r="BZ79" i="7"/>
  <c r="N95" i="7"/>
  <c r="K95" i="7"/>
  <c r="BT99" i="7"/>
  <c r="J108" i="7"/>
  <c r="BZ148" i="7"/>
  <c r="BT166" i="7"/>
  <c r="J174" i="7"/>
  <c r="J180" i="7"/>
  <c r="CA208" i="7"/>
  <c r="CB208" i="7" s="1"/>
  <c r="CC208" i="7" s="1"/>
  <c r="J210" i="7"/>
  <c r="BW225" i="7"/>
  <c r="BZ249" i="7"/>
  <c r="N261" i="7"/>
  <c r="K261" i="7"/>
  <c r="BT264" i="7"/>
  <c r="J272" i="7"/>
  <c r="BT31" i="7"/>
  <c r="BT50" i="7"/>
  <c r="CA84" i="7"/>
  <c r="CB84" i="7" s="1"/>
  <c r="CC84" i="7" s="1"/>
  <c r="BW86" i="7"/>
  <c r="BZ100" i="7"/>
  <c r="BT105" i="7"/>
  <c r="BZ124" i="7"/>
  <c r="BW158" i="7"/>
  <c r="BW166" i="7"/>
  <c r="N168" i="7"/>
  <c r="K168" i="7"/>
  <c r="BW207" i="7"/>
  <c r="BW238" i="7"/>
  <c r="BT242" i="7"/>
  <c r="BW243" i="7"/>
  <c r="BW264" i="7"/>
  <c r="K266" i="7"/>
  <c r="N266" i="7"/>
  <c r="J40" i="7"/>
  <c r="BT72" i="7"/>
  <c r="BW73" i="7"/>
  <c r="BT81" i="7"/>
  <c r="BZ82" i="7"/>
  <c r="BT104" i="7"/>
  <c r="J115" i="7"/>
  <c r="BT118" i="7"/>
  <c r="BT130" i="7"/>
  <c r="BW138" i="7"/>
  <c r="BT176" i="7"/>
  <c r="J190" i="7"/>
  <c r="BT214" i="7"/>
  <c r="J238" i="7"/>
  <c r="BW266" i="7"/>
  <c r="BT271" i="7"/>
  <c r="J274" i="7"/>
  <c r="BT278" i="7"/>
  <c r="BZ279" i="7"/>
  <c r="BW11" i="7"/>
  <c r="BW29" i="7"/>
  <c r="J47" i="7"/>
  <c r="BW52" i="7"/>
  <c r="J73" i="7"/>
  <c r="BT77" i="7"/>
  <c r="BZ80" i="7"/>
  <c r="BW110" i="7"/>
  <c r="BW112" i="7"/>
  <c r="BW144" i="7"/>
  <c r="BT155" i="7"/>
  <c r="J158" i="7"/>
  <c r="BT203" i="7"/>
  <c r="BT204" i="7"/>
  <c r="BT218" i="7"/>
  <c r="BW241" i="7"/>
  <c r="J242" i="7"/>
  <c r="BZ264" i="7"/>
  <c r="CA276" i="7"/>
  <c r="CB276" i="7" s="1"/>
  <c r="CC276" i="7" s="1"/>
  <c r="BW240" i="7"/>
  <c r="BW252" i="7"/>
  <c r="BW258" i="7"/>
  <c r="BT263" i="7"/>
  <c r="J277" i="7"/>
  <c r="J13" i="7"/>
  <c r="J19" i="7"/>
  <c r="J30" i="7"/>
  <c r="J31" i="7"/>
  <c r="CA58" i="7"/>
  <c r="CB58" i="7" s="1"/>
  <c r="CC58" i="7" s="1"/>
  <c r="BT70" i="7"/>
  <c r="J80" i="7"/>
  <c r="J89" i="7"/>
  <c r="BW109" i="7"/>
  <c r="BT121" i="7"/>
  <c r="CA128" i="7"/>
  <c r="CB128" i="7" s="1"/>
  <c r="CC128" i="7" s="1"/>
  <c r="BT133" i="7"/>
  <c r="BW163" i="7"/>
  <c r="CA166" i="7"/>
  <c r="CB166" i="7" s="1"/>
  <c r="CC166" i="7" s="1"/>
  <c r="J168" i="7"/>
  <c r="J183" i="7"/>
  <c r="CA196" i="7"/>
  <c r="CB196" i="7" s="1"/>
  <c r="CC196" i="7" s="1"/>
  <c r="BW197" i="7"/>
  <c r="BZ212" i="7"/>
  <c r="J214" i="7"/>
  <c r="J234" i="7"/>
  <c r="BW263" i="7"/>
  <c r="CA275" i="7"/>
  <c r="CB275" i="7" s="1"/>
  <c r="CC275" i="7" s="1"/>
  <c r="BT27" i="7"/>
  <c r="BT40" i="7"/>
  <c r="BW51" i="7"/>
  <c r="BZ58" i="7"/>
  <c r="BW70" i="7"/>
  <c r="BW100" i="7"/>
  <c r="J103" i="7"/>
  <c r="CA107" i="7"/>
  <c r="CB107" i="7" s="1"/>
  <c r="CC107" i="7" s="1"/>
  <c r="BW108" i="7"/>
  <c r="CA111" i="7"/>
  <c r="CB111" i="7" s="1"/>
  <c r="CC111" i="7" s="1"/>
  <c r="BW127" i="7"/>
  <c r="BW133" i="7"/>
  <c r="N144" i="7"/>
  <c r="BT148" i="7"/>
  <c r="BW150" i="7"/>
  <c r="J152" i="7"/>
  <c r="BW160" i="7"/>
  <c r="J167" i="7"/>
  <c r="BZ173" i="7"/>
  <c r="BW180" i="7"/>
  <c r="BT188" i="7"/>
  <c r="BS196" i="7"/>
  <c r="BT196" i="7" s="1"/>
  <c r="N199" i="7"/>
  <c r="BT274" i="7"/>
  <c r="CA63" i="7"/>
  <c r="CB63" i="7" s="1"/>
  <c r="CC63" i="7" s="1"/>
  <c r="BV63" i="7"/>
  <c r="BW63" i="7" s="1"/>
  <c r="CA261" i="7"/>
  <c r="CB261" i="7" s="1"/>
  <c r="CC261" i="7" s="1"/>
  <c r="BY261" i="7"/>
  <c r="BZ261" i="7" s="1"/>
  <c r="N255" i="7"/>
  <c r="K255" i="7"/>
  <c r="J255" i="7"/>
  <c r="K277" i="7"/>
  <c r="BT277" i="7"/>
  <c r="BY277" i="7"/>
  <c r="BZ277" i="7" s="1"/>
  <c r="BY275" i="7"/>
  <c r="BZ275" i="7" s="1"/>
  <c r="BS232" i="7"/>
  <c r="BT232" i="7" s="1"/>
  <c r="CA232" i="7"/>
  <c r="CB232" i="7" s="1"/>
  <c r="CC232" i="7" s="1"/>
  <c r="N277" i="7"/>
  <c r="CA17" i="7"/>
  <c r="CB17" i="7" s="1"/>
  <c r="CC17" i="7" s="1"/>
  <c r="BY17" i="7"/>
  <c r="BZ17" i="7" s="1"/>
  <c r="N36" i="7"/>
  <c r="K36" i="7"/>
  <c r="J36" i="7"/>
  <c r="K206" i="7"/>
  <c r="N206" i="7"/>
  <c r="K228" i="7"/>
  <c r="BW228" i="7"/>
  <c r="N228" i="7"/>
  <c r="BV233" i="7"/>
  <c r="BW233" i="7" s="1"/>
  <c r="BY234" i="7"/>
  <c r="BZ234" i="7" s="1"/>
  <c r="CA234" i="7"/>
  <c r="CB234" i="7" s="1"/>
  <c r="CC234" i="7" s="1"/>
  <c r="N96" i="7"/>
  <c r="K96" i="7"/>
  <c r="CA134" i="7"/>
  <c r="CB134" i="7" s="1"/>
  <c r="CC134" i="7" s="1"/>
  <c r="BV134" i="7"/>
  <c r="BW134" i="7" s="1"/>
  <c r="BW275" i="7"/>
  <c r="CA202" i="7"/>
  <c r="CB202" i="7" s="1"/>
  <c r="CC202" i="7" s="1"/>
  <c r="BV202" i="7"/>
  <c r="BW202" i="7" s="1"/>
  <c r="BY274" i="7"/>
  <c r="BZ274" i="7" s="1"/>
  <c r="CA274" i="7"/>
  <c r="CB274" i="7" s="1"/>
  <c r="CC274" i="7" s="1"/>
  <c r="CA57" i="7"/>
  <c r="CB57" i="7" s="1"/>
  <c r="CC57" i="7" s="1"/>
  <c r="BY57" i="7"/>
  <c r="BZ57" i="7" s="1"/>
  <c r="BY180" i="7"/>
  <c r="BZ180" i="7" s="1"/>
  <c r="K282" i="7"/>
  <c r="BZ282" i="7"/>
  <c r="BY276" i="7"/>
  <c r="BZ276" i="7" s="1"/>
  <c r="N56" i="7"/>
  <c r="J56" i="7"/>
  <c r="K56" i="7"/>
  <c r="N129" i="7"/>
  <c r="K129" i="7"/>
  <c r="J206" i="7"/>
  <c r="J228" i="7"/>
  <c r="BV245" i="7"/>
  <c r="BW245" i="7" s="1"/>
  <c r="CA245" i="7"/>
  <c r="CB245" i="7" s="1"/>
  <c r="CC245" i="7" s="1"/>
  <c r="BY25" i="7"/>
  <c r="BZ25" i="7" s="1"/>
  <c r="CA25" i="7"/>
  <c r="CB25" i="7" s="1"/>
  <c r="CC25" i="7" s="1"/>
  <c r="BY32" i="7"/>
  <c r="BZ32" i="7" s="1"/>
  <c r="CA32" i="7"/>
  <c r="CB32" i="7" s="1"/>
  <c r="CC32" i="7" s="1"/>
  <c r="K39" i="7"/>
  <c r="J39" i="7"/>
  <c r="J64" i="7"/>
  <c r="K64" i="7"/>
  <c r="N64" i="7"/>
  <c r="K191" i="7"/>
  <c r="BT191" i="7"/>
  <c r="N191" i="7"/>
  <c r="CA54" i="7"/>
  <c r="CB54" i="7" s="1"/>
  <c r="CC54" i="7" s="1"/>
  <c r="BV54" i="7"/>
  <c r="BW54" i="7" s="1"/>
  <c r="N213" i="7"/>
  <c r="K213" i="7"/>
  <c r="J275" i="7"/>
  <c r="CA153" i="7"/>
  <c r="CB153" i="7" s="1"/>
  <c r="CC153" i="7" s="1"/>
  <c r="BV153" i="7"/>
  <c r="BW153" i="7" s="1"/>
  <c r="K232" i="7"/>
  <c r="N232" i="7"/>
  <c r="BY31" i="7"/>
  <c r="BZ31" i="7" s="1"/>
  <c r="CA31" i="7"/>
  <c r="CB31" i="7" s="1"/>
  <c r="CC31" i="7" s="1"/>
  <c r="J21" i="7"/>
  <c r="K33" i="7"/>
  <c r="N33" i="7"/>
  <c r="J33" i="7"/>
  <c r="CA82" i="7"/>
  <c r="CB82" i="7" s="1"/>
  <c r="CC82" i="7" s="1"/>
  <c r="BV82" i="7"/>
  <c r="BW82" i="7" s="1"/>
  <c r="J88" i="7"/>
  <c r="BY225" i="7"/>
  <c r="BZ225" i="7" s="1"/>
  <c r="CA225" i="7"/>
  <c r="CB225" i="7" s="1"/>
  <c r="CC225" i="7" s="1"/>
  <c r="K196" i="7"/>
  <c r="N196" i="7"/>
  <c r="J132" i="7"/>
  <c r="N132" i="7"/>
  <c r="K132" i="7"/>
  <c r="K44" i="7"/>
  <c r="N44" i="7"/>
  <c r="BW131" i="7"/>
  <c r="K131" i="7"/>
  <c r="N131" i="7"/>
  <c r="K45" i="7"/>
  <c r="N45" i="7"/>
  <c r="CA52" i="7"/>
  <c r="CB52" i="7" s="1"/>
  <c r="CC52" i="7" s="1"/>
  <c r="BY52" i="7"/>
  <c r="BZ52" i="7" s="1"/>
  <c r="BV177" i="7"/>
  <c r="BW177" i="7" s="1"/>
  <c r="CA177" i="7"/>
  <c r="CB177" i="7" s="1"/>
  <c r="CC177" i="7" s="1"/>
  <c r="CA186" i="7"/>
  <c r="CB186" i="7" s="1"/>
  <c r="CC186" i="7" s="1"/>
  <c r="BT64" i="7"/>
  <c r="BW64" i="7"/>
  <c r="N113" i="7"/>
  <c r="K113" i="7"/>
  <c r="J113" i="7"/>
  <c r="BY136" i="7"/>
  <c r="BZ136" i="7" s="1"/>
  <c r="CA136" i="7"/>
  <c r="CB136" i="7" s="1"/>
  <c r="CC136" i="7" s="1"/>
  <c r="CA157" i="7"/>
  <c r="CB157" i="7" s="1"/>
  <c r="CC157" i="7" s="1"/>
  <c r="BY157" i="7"/>
  <c r="BZ157" i="7" s="1"/>
  <c r="J59" i="7"/>
  <c r="N59" i="7"/>
  <c r="K59" i="7"/>
  <c r="BY70" i="7"/>
  <c r="BZ70" i="7" s="1"/>
  <c r="CA70" i="7"/>
  <c r="CB70" i="7" s="1"/>
  <c r="CC70" i="7" s="1"/>
  <c r="K55" i="7"/>
  <c r="N55" i="7"/>
  <c r="K102" i="7"/>
  <c r="N102" i="7"/>
  <c r="BZ102" i="7"/>
  <c r="BY127" i="7"/>
  <c r="BZ127" i="7" s="1"/>
  <c r="CA127" i="7"/>
  <c r="CB127" i="7" s="1"/>
  <c r="CC127" i="7" s="1"/>
  <c r="BT206" i="7"/>
  <c r="BT33" i="7"/>
  <c r="J45" i="7"/>
  <c r="N127" i="7"/>
  <c r="K127" i="7"/>
  <c r="K169" i="7"/>
  <c r="N169" i="7"/>
  <c r="BY174" i="7"/>
  <c r="BZ174" i="7" s="1"/>
  <c r="CA174" i="7"/>
  <c r="CB174" i="7" s="1"/>
  <c r="CC174" i="7" s="1"/>
  <c r="K231" i="7"/>
  <c r="N231" i="7"/>
  <c r="N247" i="7"/>
  <c r="BZ33" i="7"/>
  <c r="BW96" i="7"/>
  <c r="J107" i="7"/>
  <c r="J127" i="7"/>
  <c r="BY166" i="7"/>
  <c r="BZ166" i="7" s="1"/>
  <c r="K208" i="7"/>
  <c r="BY29" i="7"/>
  <c r="BZ29" i="7" s="1"/>
  <c r="CA29" i="7"/>
  <c r="CB29" i="7" s="1"/>
  <c r="CC29" i="7" s="1"/>
  <c r="BZ37" i="7"/>
  <c r="BZ213" i="7"/>
  <c r="BT183" i="7"/>
  <c r="J213" i="7"/>
  <c r="K222" i="7"/>
  <c r="N222" i="7"/>
  <c r="BT222" i="7"/>
  <c r="BY251" i="7"/>
  <c r="BZ251" i="7" s="1"/>
  <c r="CA251" i="7"/>
  <c r="CB251" i="7" s="1"/>
  <c r="CC251" i="7" s="1"/>
  <c r="K259" i="7"/>
  <c r="N259" i="7"/>
  <c r="N271" i="7"/>
  <c r="K271" i="7"/>
  <c r="BY211" i="7"/>
  <c r="BZ211" i="7" s="1"/>
  <c r="BT41" i="7"/>
  <c r="N57" i="7"/>
  <c r="BT57" i="7"/>
  <c r="BZ96" i="7"/>
  <c r="K210" i="7"/>
  <c r="N210" i="7"/>
  <c r="K212" i="7"/>
  <c r="N212" i="7"/>
  <c r="BT212" i="7"/>
  <c r="BY250" i="7"/>
  <c r="BZ250" i="7" s="1"/>
  <c r="CA250" i="7"/>
  <c r="CB250" i="7" s="1"/>
  <c r="CC250" i="7" s="1"/>
  <c r="BZ113" i="7"/>
  <c r="BW206" i="7"/>
  <c r="BZ208" i="7"/>
  <c r="CA216" i="7"/>
  <c r="CB216" i="7" s="1"/>
  <c r="CC216" i="7" s="1"/>
  <c r="CA242" i="7"/>
  <c r="CB242" i="7" s="1"/>
  <c r="CC242" i="7" s="1"/>
  <c r="BY242" i="7"/>
  <c r="BZ242" i="7" s="1"/>
  <c r="BT37" i="7"/>
  <c r="BT53" i="7"/>
  <c r="K53" i="7"/>
  <c r="BW106" i="7"/>
  <c r="N106" i="7"/>
  <c r="BT113" i="7"/>
  <c r="CA236" i="7"/>
  <c r="CB236" i="7" s="1"/>
  <c r="CC236" i="7" s="1"/>
  <c r="BY236" i="7"/>
  <c r="BZ236" i="7" s="1"/>
  <c r="BT36" i="7"/>
  <c r="BT59" i="7"/>
  <c r="J96" i="7"/>
  <c r="CA132" i="7"/>
  <c r="CB132" i="7" s="1"/>
  <c r="CC132" i="7" s="1"/>
  <c r="BS132" i="7"/>
  <c r="BT132" i="7" s="1"/>
  <c r="J157" i="7"/>
  <c r="K157" i="7"/>
  <c r="N157" i="7"/>
  <c r="J191" i="7"/>
  <c r="BT213" i="7"/>
  <c r="N227" i="7"/>
  <c r="K227" i="7"/>
  <c r="BW227" i="7"/>
  <c r="BW250" i="7"/>
  <c r="N250" i="7"/>
  <c r="BW21" i="7"/>
  <c r="BW88" i="7"/>
  <c r="CA263" i="7"/>
  <c r="CB263" i="7" s="1"/>
  <c r="CC263" i="7" s="1"/>
  <c r="BY263" i="7"/>
  <c r="BZ263" i="7" s="1"/>
  <c r="N10" i="7"/>
  <c r="K10" i="7"/>
  <c r="BZ59" i="7"/>
  <c r="BW87" i="7"/>
  <c r="BV123" i="7"/>
  <c r="BW123" i="7" s="1"/>
  <c r="CA123" i="7"/>
  <c r="CB123" i="7" s="1"/>
  <c r="CC123" i="7" s="1"/>
  <c r="N156" i="7"/>
  <c r="K156" i="7"/>
  <c r="CA201" i="7"/>
  <c r="CB201" i="7" s="1"/>
  <c r="CC201" i="7" s="1"/>
  <c r="BV201" i="7"/>
  <c r="BW201" i="7" s="1"/>
  <c r="CA262" i="7"/>
  <c r="CB262" i="7" s="1"/>
  <c r="CC262" i="7" s="1"/>
  <c r="BV262" i="7"/>
  <c r="BW262" i="7" s="1"/>
  <c r="N27" i="7"/>
  <c r="K27" i="7"/>
  <c r="J27" i="7"/>
  <c r="BW36" i="7"/>
  <c r="J53" i="7"/>
  <c r="CA80" i="7"/>
  <c r="CB80" i="7" s="1"/>
  <c r="CC80" i="7" s="1"/>
  <c r="BS80" i="7"/>
  <c r="BT80" i="7" s="1"/>
  <c r="CA100" i="7"/>
  <c r="CB100" i="7" s="1"/>
  <c r="CC100" i="7" s="1"/>
  <c r="K114" i="7"/>
  <c r="N114" i="7"/>
  <c r="K130" i="7"/>
  <c r="N130" i="7"/>
  <c r="CA137" i="7"/>
  <c r="CB137" i="7" s="1"/>
  <c r="CC137" i="7" s="1"/>
  <c r="N140" i="7"/>
  <c r="K140" i="7"/>
  <c r="CA143" i="7"/>
  <c r="CB143" i="7" s="1"/>
  <c r="CC143" i="7" s="1"/>
  <c r="BZ196" i="7"/>
  <c r="CA218" i="7"/>
  <c r="CB218" i="7" s="1"/>
  <c r="CC218" i="7" s="1"/>
  <c r="CA220" i="7"/>
  <c r="CB220" i="7" s="1"/>
  <c r="CC220" i="7" s="1"/>
  <c r="BW255" i="7"/>
  <c r="N273" i="7"/>
  <c r="J273" i="7"/>
  <c r="BT45" i="7"/>
  <c r="CA46" i="7"/>
  <c r="CB46" i="7" s="1"/>
  <c r="CC46" i="7" s="1"/>
  <c r="BS46" i="7"/>
  <c r="BT46" i="7" s="1"/>
  <c r="N52" i="7"/>
  <c r="CA78" i="7"/>
  <c r="CB78" i="7" s="1"/>
  <c r="CC78" i="7" s="1"/>
  <c r="BY78" i="7"/>
  <c r="BZ78" i="7" s="1"/>
  <c r="CA124" i="7"/>
  <c r="CB124" i="7" s="1"/>
  <c r="CC124" i="7" s="1"/>
  <c r="BY135" i="7"/>
  <c r="BZ135" i="7" s="1"/>
  <c r="CA135" i="7"/>
  <c r="CB135" i="7" s="1"/>
  <c r="CC135" i="7" s="1"/>
  <c r="J161" i="7"/>
  <c r="N161" i="7"/>
  <c r="CA182" i="7"/>
  <c r="CB182" i="7" s="1"/>
  <c r="CC182" i="7" s="1"/>
  <c r="BS182" i="7"/>
  <c r="BT182" i="7" s="1"/>
  <c r="CA200" i="7"/>
  <c r="CB200" i="7" s="1"/>
  <c r="CC200" i="7" s="1"/>
  <c r="N256" i="7"/>
  <c r="K256" i="7"/>
  <c r="J271" i="7"/>
  <c r="BT44" i="7"/>
  <c r="BW45" i="7"/>
  <c r="BT55" i="7"/>
  <c r="CA152" i="7"/>
  <c r="CB152" i="7" s="1"/>
  <c r="CC152" i="7" s="1"/>
  <c r="BV152" i="7"/>
  <c r="BW152" i="7" s="1"/>
  <c r="BT157" i="7"/>
  <c r="N160" i="7"/>
  <c r="K160" i="7"/>
  <c r="CA215" i="7"/>
  <c r="CB215" i="7" s="1"/>
  <c r="CC215" i="7" s="1"/>
  <c r="N218" i="7"/>
  <c r="K218" i="7"/>
  <c r="CA224" i="7"/>
  <c r="CB224" i="7" s="1"/>
  <c r="CC224" i="7" s="1"/>
  <c r="BS224" i="7"/>
  <c r="BT224" i="7" s="1"/>
  <c r="CA228" i="7"/>
  <c r="CB228" i="7" s="1"/>
  <c r="CC228" i="7" s="1"/>
  <c r="BY228" i="7"/>
  <c r="BZ228" i="7" s="1"/>
  <c r="BW55" i="7"/>
  <c r="N62" i="7"/>
  <c r="J62" i="7"/>
  <c r="N111" i="7"/>
  <c r="BT111" i="7"/>
  <c r="K126" i="7"/>
  <c r="K144" i="7"/>
  <c r="CA151" i="7"/>
  <c r="CB151" i="7" s="1"/>
  <c r="CC151" i="7" s="1"/>
  <c r="CA156" i="7"/>
  <c r="CB156" i="7" s="1"/>
  <c r="CC156" i="7" s="1"/>
  <c r="CA158" i="7"/>
  <c r="CB158" i="7" s="1"/>
  <c r="CC158" i="7" s="1"/>
  <c r="J160" i="7"/>
  <c r="K161" i="7"/>
  <c r="K184" i="7"/>
  <c r="N184" i="7"/>
  <c r="BY193" i="7"/>
  <c r="BZ193" i="7" s="1"/>
  <c r="CA193" i="7"/>
  <c r="CB193" i="7" s="1"/>
  <c r="CC193" i="7" s="1"/>
  <c r="BY215" i="7"/>
  <c r="BZ215" i="7" s="1"/>
  <c r="J218" i="7"/>
  <c r="K254" i="7"/>
  <c r="N254" i="7"/>
  <c r="K9" i="7"/>
  <c r="N32" i="7"/>
  <c r="K32" i="7"/>
  <c r="J52" i="7"/>
  <c r="J105" i="7"/>
  <c r="J126" i="7"/>
  <c r="BZ156" i="7"/>
  <c r="CA194" i="7"/>
  <c r="CB194" i="7" s="1"/>
  <c r="CC194" i="7" s="1"/>
  <c r="BZ205" i="7"/>
  <c r="BZ231" i="7"/>
  <c r="BT267" i="7"/>
  <c r="BT10" i="7"/>
  <c r="CA39" i="7"/>
  <c r="CB39" i="7" s="1"/>
  <c r="CC39" i="7" s="1"/>
  <c r="BW44" i="7"/>
  <c r="N78" i="7"/>
  <c r="K78" i="7"/>
  <c r="J87" i="7"/>
  <c r="CA119" i="7"/>
  <c r="CB119" i="7" s="1"/>
  <c r="CC119" i="7" s="1"/>
  <c r="BT154" i="7"/>
  <c r="BW179" i="7"/>
  <c r="J231" i="7"/>
  <c r="BT239" i="7"/>
  <c r="N242" i="7"/>
  <c r="N253" i="7"/>
  <c r="BW10" i="7"/>
  <c r="BZ15" i="7"/>
  <c r="BW39" i="7"/>
  <c r="BZ41" i="7"/>
  <c r="CA43" i="7"/>
  <c r="CB43" i="7" s="1"/>
  <c r="CC43" i="7" s="1"/>
  <c r="BT56" i="7"/>
  <c r="BT97" i="7"/>
  <c r="BW107" i="7"/>
  <c r="N121" i="7"/>
  <c r="K121" i="7"/>
  <c r="BW132" i="7"/>
  <c r="CA133" i="7"/>
  <c r="CB133" i="7" s="1"/>
  <c r="CC133" i="7" s="1"/>
  <c r="K136" i="7"/>
  <c r="J136" i="7"/>
  <c r="N136" i="7"/>
  <c r="BW154" i="7"/>
  <c r="BW169" i="7"/>
  <c r="N214" i="7"/>
  <c r="CA259" i="7"/>
  <c r="CB259" i="7" s="1"/>
  <c r="CC259" i="7" s="1"/>
  <c r="BY259" i="7"/>
  <c r="BZ259" i="7" s="1"/>
  <c r="K25" i="7"/>
  <c r="N25" i="7"/>
  <c r="BZ43" i="7"/>
  <c r="BW56" i="7"/>
  <c r="BS91" i="7"/>
  <c r="BT91" i="7" s="1"/>
  <c r="CA91" i="7"/>
  <c r="CB91" i="7" s="1"/>
  <c r="CC91" i="7" s="1"/>
  <c r="BT106" i="7"/>
  <c r="J121" i="7"/>
  <c r="BT129" i="7"/>
  <c r="BY133" i="7"/>
  <c r="BZ133" i="7" s="1"/>
  <c r="CA142" i="7"/>
  <c r="CB142" i="7" s="1"/>
  <c r="CC142" i="7" s="1"/>
  <c r="BY142" i="7"/>
  <c r="BZ142" i="7" s="1"/>
  <c r="BZ144" i="7"/>
  <c r="CA187" i="7"/>
  <c r="CB187" i="7" s="1"/>
  <c r="CC187" i="7" s="1"/>
  <c r="J202" i="7"/>
  <c r="CA257" i="7"/>
  <c r="CB257" i="7" s="1"/>
  <c r="CC257" i="7" s="1"/>
  <c r="J111" i="7"/>
  <c r="N125" i="7"/>
  <c r="K125" i="7"/>
  <c r="J129" i="7"/>
  <c r="J131" i="7"/>
  <c r="CA170" i="7"/>
  <c r="CB170" i="7" s="1"/>
  <c r="CC170" i="7" s="1"/>
  <c r="BW196" i="7"/>
  <c r="N224" i="7"/>
  <c r="J224" i="7"/>
  <c r="BZ227" i="7"/>
  <c r="CA244" i="7"/>
  <c r="CB244" i="7" s="1"/>
  <c r="CC244" i="7" s="1"/>
  <c r="N268" i="7"/>
  <c r="K268" i="7"/>
  <c r="BW18" i="7"/>
  <c r="CA69" i="7"/>
  <c r="CB69" i="7" s="1"/>
  <c r="CC69" i="7" s="1"/>
  <c r="BW74" i="7"/>
  <c r="BW75" i="7"/>
  <c r="J78" i="7"/>
  <c r="BT87" i="7"/>
  <c r="BT88" i="7"/>
  <c r="BT94" i="7"/>
  <c r="BT95" i="7"/>
  <c r="BT96" i="7"/>
  <c r="J102" i="7"/>
  <c r="BT140" i="7"/>
  <c r="BT145" i="7"/>
  <c r="BT147" i="7"/>
  <c r="J156" i="7"/>
  <c r="CA168" i="7"/>
  <c r="CB168" i="7" s="1"/>
  <c r="CC168" i="7" s="1"/>
  <c r="CA178" i="7"/>
  <c r="CB178" i="7" s="1"/>
  <c r="CC178" i="7" s="1"/>
  <c r="J196" i="7"/>
  <c r="N220" i="7"/>
  <c r="K220" i="7"/>
  <c r="J222" i="7"/>
  <c r="J247" i="7"/>
  <c r="J259" i="7"/>
  <c r="BT282" i="7"/>
  <c r="J77" i="7"/>
  <c r="N77" i="7"/>
  <c r="BZ90" i="7"/>
  <c r="BW94" i="7"/>
  <c r="BW95" i="7"/>
  <c r="BZ169" i="7"/>
  <c r="BW178" i="7"/>
  <c r="BW181" i="7"/>
  <c r="BW184" i="7"/>
  <c r="BW191" i="7"/>
  <c r="BW193" i="7"/>
  <c r="K193" i="7"/>
  <c r="J195" i="7"/>
  <c r="J220" i="7"/>
  <c r="N226" i="7"/>
  <c r="J233" i="7"/>
  <c r="J235" i="7"/>
  <c r="BW239" i="7"/>
  <c r="N249" i="7"/>
  <c r="J266" i="7"/>
  <c r="CA280" i="7"/>
  <c r="CB280" i="7" s="1"/>
  <c r="CC280" i="7" s="1"/>
  <c r="BW282" i="7"/>
  <c r="BW16" i="7"/>
  <c r="BW17" i="7"/>
  <c r="BW28" i="7"/>
  <c r="CA30" i="7"/>
  <c r="CB30" i="7" s="1"/>
  <c r="CC30" i="7" s="1"/>
  <c r="J41" i="7"/>
  <c r="J43" i="7"/>
  <c r="CA45" i="7"/>
  <c r="CB45" i="7" s="1"/>
  <c r="CC45" i="7" s="1"/>
  <c r="BW47" i="7"/>
  <c r="BZ68" i="7"/>
  <c r="CA73" i="7"/>
  <c r="CB73" i="7" s="1"/>
  <c r="CC73" i="7" s="1"/>
  <c r="CA95" i="7"/>
  <c r="CB95" i="7" s="1"/>
  <c r="CC95" i="7" s="1"/>
  <c r="J104" i="7"/>
  <c r="CA117" i="7"/>
  <c r="CB117" i="7" s="1"/>
  <c r="CC117" i="7" s="1"/>
  <c r="BY117" i="7"/>
  <c r="BZ117" i="7" s="1"/>
  <c r="CA141" i="7"/>
  <c r="CB141" i="7" s="1"/>
  <c r="CC141" i="7" s="1"/>
  <c r="J143" i="7"/>
  <c r="CA183" i="7"/>
  <c r="CB183" i="7" s="1"/>
  <c r="CC183" i="7" s="1"/>
  <c r="BZ185" i="7"/>
  <c r="K187" i="7"/>
  <c r="N187" i="7"/>
  <c r="BT210" i="7"/>
  <c r="K235" i="7"/>
  <c r="J258" i="7"/>
  <c r="J263" i="7"/>
  <c r="J265" i="7"/>
  <c r="J74" i="7"/>
  <c r="N74" i="7"/>
  <c r="BZ95" i="7"/>
  <c r="BT109" i="7"/>
  <c r="BZ178" i="7"/>
  <c r="BZ182" i="7"/>
  <c r="BZ183" i="7"/>
  <c r="J193" i="7"/>
  <c r="K197" i="7"/>
  <c r="BT209" i="7"/>
  <c r="K236" i="7"/>
  <c r="CA238" i="7"/>
  <c r="CB238" i="7" s="1"/>
  <c r="CC238" i="7" s="1"/>
  <c r="K260" i="7"/>
  <c r="N260" i="7"/>
  <c r="CA281" i="7"/>
  <c r="CB281" i="7" s="1"/>
  <c r="CC281" i="7" s="1"/>
  <c r="BY281" i="7"/>
  <c r="BZ281" i="7" s="1"/>
  <c r="BW48" i="7"/>
  <c r="J65" i="7"/>
  <c r="BT90" i="7"/>
  <c r="BT93" i="7"/>
  <c r="J140" i="7"/>
  <c r="J145" i="7"/>
  <c r="BZ202" i="7"/>
  <c r="J267" i="7"/>
  <c r="BT14" i="7"/>
  <c r="J24" i="7"/>
  <c r="BZ47" i="7"/>
  <c r="BT86" i="7"/>
  <c r="BW91" i="7"/>
  <c r="BW93" i="7"/>
  <c r="BW99" i="7"/>
  <c r="BW101" i="7"/>
  <c r="BT103" i="7"/>
  <c r="BW104" i="7"/>
  <c r="CA108" i="7"/>
  <c r="CB108" i="7" s="1"/>
  <c r="CC108" i="7" s="1"/>
  <c r="BT115" i="7"/>
  <c r="BW149" i="7"/>
  <c r="BT164" i="7"/>
  <c r="BW200" i="7"/>
  <c r="CA205" i="7"/>
  <c r="CB205" i="7" s="1"/>
  <c r="CC205" i="7" s="1"/>
  <c r="BW226" i="7"/>
  <c r="BT228" i="7"/>
  <c r="BT231" i="7"/>
  <c r="BT248" i="7"/>
  <c r="BT254" i="7"/>
  <c r="N269" i="7"/>
  <c r="BW269" i="7"/>
  <c r="K269" i="7"/>
  <c r="CA150" i="7"/>
  <c r="CB150" i="7" s="1"/>
  <c r="CC150" i="7" s="1"/>
  <c r="BY150" i="7"/>
  <c r="BZ150" i="7" s="1"/>
  <c r="CA249" i="7"/>
  <c r="CB249" i="7" s="1"/>
  <c r="CC249" i="7" s="1"/>
  <c r="BS249" i="7"/>
  <c r="BT249" i="7" s="1"/>
  <c r="J269" i="7"/>
  <c r="CA269" i="7"/>
  <c r="CB269" i="7" s="1"/>
  <c r="CC269" i="7" s="1"/>
  <c r="BY269" i="7"/>
  <c r="BZ269" i="7" s="1"/>
  <c r="BV176" i="7"/>
  <c r="BW176" i="7" s="1"/>
  <c r="CA176" i="7"/>
  <c r="CB176" i="7" s="1"/>
  <c r="CC176" i="7" s="1"/>
  <c r="K20" i="7"/>
  <c r="J20" i="7"/>
  <c r="N20" i="7"/>
  <c r="BW20" i="7"/>
  <c r="BV213" i="7"/>
  <c r="BW213" i="7" s="1"/>
  <c r="CA213" i="7"/>
  <c r="CB213" i="7" s="1"/>
  <c r="CC213" i="7" s="1"/>
  <c r="N211" i="7"/>
  <c r="K211" i="7"/>
  <c r="J211" i="7"/>
  <c r="BW211" i="7"/>
  <c r="CA229" i="7"/>
  <c r="CB229" i="7" s="1"/>
  <c r="CC229" i="7" s="1"/>
  <c r="BY229" i="7"/>
  <c r="BZ229" i="7" s="1"/>
  <c r="BY71" i="7"/>
  <c r="BZ71" i="7" s="1"/>
  <c r="CA71" i="7"/>
  <c r="CB71" i="7" s="1"/>
  <c r="CC71" i="7" s="1"/>
  <c r="BY77" i="7"/>
  <c r="BZ77" i="7" s="1"/>
  <c r="CA77" i="7"/>
  <c r="CB77" i="7" s="1"/>
  <c r="CC77" i="7" s="1"/>
  <c r="BS79" i="7"/>
  <c r="BT79" i="7" s="1"/>
  <c r="CA79" i="7"/>
  <c r="CB79" i="7" s="1"/>
  <c r="CC79" i="7" s="1"/>
  <c r="CA271" i="7"/>
  <c r="CB271" i="7" s="1"/>
  <c r="CC271" i="7" s="1"/>
  <c r="BY271" i="7"/>
  <c r="BZ271" i="7" s="1"/>
  <c r="BV62" i="7"/>
  <c r="BW62" i="7" s="1"/>
  <c r="CA62" i="7"/>
  <c r="CB62" i="7" s="1"/>
  <c r="CC62" i="7" s="1"/>
  <c r="BV59" i="7"/>
  <c r="BW59" i="7" s="1"/>
  <c r="CA59" i="7"/>
  <c r="CB59" i="7" s="1"/>
  <c r="CC59" i="7" s="1"/>
  <c r="BY65" i="7"/>
  <c r="BZ65" i="7" s="1"/>
  <c r="CA65" i="7"/>
  <c r="CB65" i="7" s="1"/>
  <c r="CC65" i="7" s="1"/>
  <c r="CA24" i="7"/>
  <c r="CB24" i="7" s="1"/>
  <c r="CC24" i="7" s="1"/>
  <c r="BY24" i="7"/>
  <c r="BZ24" i="7" s="1"/>
  <c r="K26" i="7"/>
  <c r="N26" i="7"/>
  <c r="CA38" i="7"/>
  <c r="CB38" i="7" s="1"/>
  <c r="CC38" i="7" s="1"/>
  <c r="BY38" i="7"/>
  <c r="BZ38" i="7" s="1"/>
  <c r="CA89" i="7"/>
  <c r="CB89" i="7" s="1"/>
  <c r="CC89" i="7" s="1"/>
  <c r="BY89" i="7"/>
  <c r="BZ89" i="7" s="1"/>
  <c r="BY129" i="7"/>
  <c r="BZ129" i="7" s="1"/>
  <c r="CA129" i="7"/>
  <c r="CB129" i="7" s="1"/>
  <c r="CC129" i="7" s="1"/>
  <c r="N230" i="7"/>
  <c r="K230" i="7"/>
  <c r="J230" i="7"/>
  <c r="BY23" i="7"/>
  <c r="BZ23" i="7" s="1"/>
  <c r="CA23" i="7"/>
  <c r="CB23" i="7" s="1"/>
  <c r="CC23" i="7" s="1"/>
  <c r="BY94" i="7"/>
  <c r="BZ94" i="7" s="1"/>
  <c r="CA94" i="7"/>
  <c r="CB94" i="7" s="1"/>
  <c r="CC94" i="7" s="1"/>
  <c r="J122" i="7"/>
  <c r="N122" i="7"/>
  <c r="K122" i="7"/>
  <c r="BW122" i="7"/>
  <c r="N128" i="7"/>
  <c r="K128" i="7"/>
  <c r="J128" i="7"/>
  <c r="N142" i="7"/>
  <c r="K142" i="7"/>
  <c r="BW142" i="7"/>
  <c r="BT142" i="7"/>
  <c r="N98" i="7"/>
  <c r="J98" i="7"/>
  <c r="K98" i="7"/>
  <c r="CA181" i="7"/>
  <c r="CB181" i="7" s="1"/>
  <c r="CC181" i="7" s="1"/>
  <c r="BY181" i="7"/>
  <c r="BZ181" i="7" s="1"/>
  <c r="BV50" i="7"/>
  <c r="BW50" i="7" s="1"/>
  <c r="CA50" i="7"/>
  <c r="CB50" i="7" s="1"/>
  <c r="CC50" i="7" s="1"/>
  <c r="CA53" i="7"/>
  <c r="CB53" i="7" s="1"/>
  <c r="CC53" i="7" s="1"/>
  <c r="BY53" i="7"/>
  <c r="BZ53" i="7" s="1"/>
  <c r="K216" i="7"/>
  <c r="N216" i="7"/>
  <c r="BZ216" i="7"/>
  <c r="BW216" i="7"/>
  <c r="CA14" i="7"/>
  <c r="CB14" i="7" s="1"/>
  <c r="CC14" i="7" s="1"/>
  <c r="BY14" i="7"/>
  <c r="BZ14" i="7" s="1"/>
  <c r="BV15" i="7"/>
  <c r="BW15" i="7" s="1"/>
  <c r="CA15" i="7"/>
  <c r="CB15" i="7" s="1"/>
  <c r="CC15" i="7" s="1"/>
  <c r="BY159" i="7"/>
  <c r="BZ159" i="7" s="1"/>
  <c r="CA159" i="7"/>
  <c r="CB159" i="7" s="1"/>
  <c r="CC159" i="7" s="1"/>
  <c r="BW23" i="7"/>
  <c r="K49" i="7"/>
  <c r="N49" i="7"/>
  <c r="BT49" i="7"/>
  <c r="N76" i="7"/>
  <c r="BW76" i="7"/>
  <c r="BT76" i="7"/>
  <c r="CA188" i="7"/>
  <c r="CB188" i="7" s="1"/>
  <c r="CC188" i="7" s="1"/>
  <c r="BV188" i="7"/>
  <c r="BW188" i="7" s="1"/>
  <c r="CA35" i="7"/>
  <c r="CB35" i="7" s="1"/>
  <c r="CC35" i="7" s="1"/>
  <c r="BY35" i="7"/>
  <c r="BZ35" i="7" s="1"/>
  <c r="K151" i="7"/>
  <c r="BZ151" i="7"/>
  <c r="J151" i="7"/>
  <c r="N151" i="7"/>
  <c r="BW151" i="7"/>
  <c r="CA36" i="7"/>
  <c r="CB36" i="7" s="1"/>
  <c r="CC36" i="7" s="1"/>
  <c r="BY36" i="7"/>
  <c r="BZ36" i="7" s="1"/>
  <c r="CA83" i="7"/>
  <c r="CB83" i="7" s="1"/>
  <c r="CC83" i="7" s="1"/>
  <c r="BY83" i="7"/>
  <c r="BZ83" i="7" s="1"/>
  <c r="BT159" i="7"/>
  <c r="K159" i="7"/>
  <c r="N159" i="7"/>
  <c r="N248" i="7"/>
  <c r="K248" i="7"/>
  <c r="CA252" i="7"/>
  <c r="CB252" i="7" s="1"/>
  <c r="CC252" i="7" s="1"/>
  <c r="BY252" i="7"/>
  <c r="BZ252" i="7" s="1"/>
  <c r="BZ11" i="7"/>
  <c r="CA13" i="7"/>
  <c r="CB13" i="7" s="1"/>
  <c r="CC13" i="7" s="1"/>
  <c r="BY13" i="7"/>
  <c r="BZ13" i="7" s="1"/>
  <c r="N23" i="7"/>
  <c r="K23" i="7"/>
  <c r="BY81" i="7"/>
  <c r="BZ81" i="7" s="1"/>
  <c r="CA81" i="7"/>
  <c r="CB81" i="7" s="1"/>
  <c r="CC81" i="7" s="1"/>
  <c r="BT98" i="7"/>
  <c r="BS165" i="7"/>
  <c r="BT165" i="7" s="1"/>
  <c r="CA165" i="7"/>
  <c r="CB165" i="7" s="1"/>
  <c r="CC165" i="7" s="1"/>
  <c r="K245" i="7"/>
  <c r="N245" i="7"/>
  <c r="N11" i="7"/>
  <c r="K11" i="7"/>
  <c r="BS102" i="7"/>
  <c r="BT102" i="7" s="1"/>
  <c r="BT128" i="7"/>
  <c r="K154" i="7"/>
  <c r="N154" i="7"/>
  <c r="BY55" i="7"/>
  <c r="BZ55" i="7" s="1"/>
  <c r="CA55" i="7"/>
  <c r="CB55" i="7" s="1"/>
  <c r="CC55" i="7" s="1"/>
  <c r="N31" i="7"/>
  <c r="BW31" i="7"/>
  <c r="BV33" i="7"/>
  <c r="BW33" i="7" s="1"/>
  <c r="CA33" i="7"/>
  <c r="CB33" i="7" s="1"/>
  <c r="CC33" i="7" s="1"/>
  <c r="N58" i="7"/>
  <c r="K58" i="7"/>
  <c r="BW71" i="7"/>
  <c r="N83" i="7"/>
  <c r="BW83" i="7"/>
  <c r="K83" i="7"/>
  <c r="N124" i="7"/>
  <c r="J124" i="7"/>
  <c r="K124" i="7"/>
  <c r="J154" i="7"/>
  <c r="CA198" i="7"/>
  <c r="CB198" i="7" s="1"/>
  <c r="CC198" i="7" s="1"/>
  <c r="BY198" i="7"/>
  <c r="BZ198" i="7" s="1"/>
  <c r="CA243" i="7"/>
  <c r="CB243" i="7" s="1"/>
  <c r="CC243" i="7" s="1"/>
  <c r="CA247" i="7"/>
  <c r="CB247" i="7" s="1"/>
  <c r="CC247" i="7" s="1"/>
  <c r="BY247" i="7"/>
  <c r="BZ247" i="7" s="1"/>
  <c r="BZ248" i="7"/>
  <c r="J23" i="7"/>
  <c r="K69" i="7"/>
  <c r="BT69" i="7"/>
  <c r="BW69" i="7"/>
  <c r="J69" i="7"/>
  <c r="N69" i="7"/>
  <c r="BW98" i="7"/>
  <c r="CA139" i="7"/>
  <c r="CB139" i="7" s="1"/>
  <c r="CC139" i="7" s="1"/>
  <c r="BY139" i="7"/>
  <c r="BZ139" i="7" s="1"/>
  <c r="K141" i="7"/>
  <c r="N141" i="7"/>
  <c r="BW141" i="7"/>
  <c r="J142" i="7"/>
  <c r="N164" i="7"/>
  <c r="K164" i="7"/>
  <c r="BW164" i="7"/>
  <c r="J164" i="7"/>
  <c r="BT201" i="7"/>
  <c r="K201" i="7"/>
  <c r="BZ201" i="7"/>
  <c r="BT230" i="7"/>
  <c r="K71" i="7"/>
  <c r="N71" i="7"/>
  <c r="BY110" i="7"/>
  <c r="BZ110" i="7" s="1"/>
  <c r="CA110" i="7"/>
  <c r="CB110" i="7" s="1"/>
  <c r="CC110" i="7" s="1"/>
  <c r="BT67" i="7"/>
  <c r="K67" i="7"/>
  <c r="N67" i="7"/>
  <c r="BZ98" i="7"/>
  <c r="BY112" i="7"/>
  <c r="BZ112" i="7" s="1"/>
  <c r="BV113" i="7"/>
  <c r="BW113" i="7" s="1"/>
  <c r="CA113" i="7"/>
  <c r="CB113" i="7" s="1"/>
  <c r="CC113" i="7" s="1"/>
  <c r="K116" i="7"/>
  <c r="BW116" i="7"/>
  <c r="N116" i="7"/>
  <c r="BY145" i="7"/>
  <c r="BZ145" i="7" s="1"/>
  <c r="CA145" i="7"/>
  <c r="CB145" i="7" s="1"/>
  <c r="CC145" i="7" s="1"/>
  <c r="N223" i="7"/>
  <c r="BT223" i="7"/>
  <c r="K223" i="7"/>
  <c r="J223" i="7"/>
  <c r="BW230" i="7"/>
  <c r="CA105" i="7"/>
  <c r="CB105" i="7" s="1"/>
  <c r="CC105" i="7" s="1"/>
  <c r="BY105" i="7"/>
  <c r="BZ105" i="7" s="1"/>
  <c r="N137" i="7"/>
  <c r="BW137" i="7"/>
  <c r="K137" i="7"/>
  <c r="J137" i="7"/>
  <c r="BS265" i="7"/>
  <c r="BT265" i="7" s="1"/>
  <c r="CA265" i="7"/>
  <c r="CB265" i="7" s="1"/>
  <c r="CC265" i="7" s="1"/>
  <c r="CA12" i="7"/>
  <c r="CB12" i="7" s="1"/>
  <c r="CC12" i="7" s="1"/>
  <c r="BS12" i="7"/>
  <c r="BT12" i="7" s="1"/>
  <c r="CA16" i="7"/>
  <c r="CB16" i="7" s="1"/>
  <c r="CC16" i="7" s="1"/>
  <c r="BS185" i="7"/>
  <c r="BT185" i="7" s="1"/>
  <c r="CA185" i="7"/>
  <c r="CB185" i="7" s="1"/>
  <c r="CC185" i="7" s="1"/>
  <c r="J208" i="7"/>
  <c r="J245" i="7"/>
  <c r="N251" i="7"/>
  <c r="BT251" i="7"/>
  <c r="K251" i="7"/>
  <c r="K18" i="7"/>
  <c r="N18" i="7"/>
  <c r="BY21" i="7"/>
  <c r="BZ21" i="7" s="1"/>
  <c r="CA21" i="7"/>
  <c r="CB21" i="7" s="1"/>
  <c r="CC21" i="7" s="1"/>
  <c r="J26" i="7"/>
  <c r="BY75" i="7"/>
  <c r="BZ75" i="7" s="1"/>
  <c r="CA75" i="7"/>
  <c r="CB75" i="7" s="1"/>
  <c r="CC75" i="7" s="1"/>
  <c r="K85" i="7"/>
  <c r="J85" i="7"/>
  <c r="BT85" i="7"/>
  <c r="N85" i="7"/>
  <c r="CA88" i="7"/>
  <c r="CB88" i="7" s="1"/>
  <c r="CC88" i="7" s="1"/>
  <c r="BY88" i="7"/>
  <c r="BZ88" i="7" s="1"/>
  <c r="CA92" i="7"/>
  <c r="CB92" i="7" s="1"/>
  <c r="CC92" i="7" s="1"/>
  <c r="BY92" i="7"/>
  <c r="BZ92" i="7" s="1"/>
  <c r="N186" i="7"/>
  <c r="BT186" i="7"/>
  <c r="K186" i="7"/>
  <c r="N41" i="7"/>
  <c r="K41" i="7"/>
  <c r="CA42" i="7"/>
  <c r="CB42" i="7" s="1"/>
  <c r="CC42" i="7" s="1"/>
  <c r="BY42" i="7"/>
  <c r="BZ42" i="7" s="1"/>
  <c r="J49" i="7"/>
  <c r="CA197" i="7"/>
  <c r="CB197" i="7" s="1"/>
  <c r="CC197" i="7" s="1"/>
  <c r="BY197" i="7"/>
  <c r="BZ197" i="7" s="1"/>
  <c r="CA203" i="7"/>
  <c r="CB203" i="7" s="1"/>
  <c r="CC203" i="7" s="1"/>
  <c r="K219" i="7"/>
  <c r="N219" i="7"/>
  <c r="J219" i="7"/>
  <c r="BW219" i="7"/>
  <c r="BV237" i="7"/>
  <c r="BW237" i="7" s="1"/>
  <c r="CA237" i="7"/>
  <c r="CB237" i="7" s="1"/>
  <c r="CC237" i="7" s="1"/>
  <c r="BY241" i="7"/>
  <c r="BZ241" i="7" s="1"/>
  <c r="CA241" i="7"/>
  <c r="CB241" i="7" s="1"/>
  <c r="CC241" i="7" s="1"/>
  <c r="N97" i="7"/>
  <c r="K97" i="7"/>
  <c r="CA169" i="7"/>
  <c r="CB169" i="7" s="1"/>
  <c r="CC169" i="7" s="1"/>
  <c r="BY172" i="7"/>
  <c r="BZ172" i="7" s="1"/>
  <c r="CA172" i="7"/>
  <c r="CB172" i="7" s="1"/>
  <c r="CC172" i="7" s="1"/>
  <c r="K198" i="7"/>
  <c r="J198" i="7"/>
  <c r="N198" i="7"/>
  <c r="CA223" i="7"/>
  <c r="CB223" i="7" s="1"/>
  <c r="CC223" i="7" s="1"/>
  <c r="BY223" i="7"/>
  <c r="BZ223" i="7" s="1"/>
  <c r="BZ245" i="7"/>
  <c r="CA246" i="7"/>
  <c r="CB246" i="7" s="1"/>
  <c r="CC246" i="7" s="1"/>
  <c r="BY246" i="7"/>
  <c r="BZ246" i="7" s="1"/>
  <c r="BW251" i="7"/>
  <c r="N262" i="7"/>
  <c r="K262" i="7"/>
  <c r="BY22" i="7"/>
  <c r="BZ22" i="7" s="1"/>
  <c r="CA22" i="7"/>
  <c r="CB22" i="7" s="1"/>
  <c r="CC22" i="7" s="1"/>
  <c r="BV27" i="7"/>
  <c r="BW27" i="7" s="1"/>
  <c r="CA27" i="7"/>
  <c r="CB27" i="7" s="1"/>
  <c r="CC27" i="7" s="1"/>
  <c r="BW58" i="7"/>
  <c r="BW97" i="7"/>
  <c r="BT116" i="7"/>
  <c r="N194" i="7"/>
  <c r="K194" i="7"/>
  <c r="BT208" i="7"/>
  <c r="J216" i="7"/>
  <c r="N229" i="7"/>
  <c r="K229" i="7"/>
  <c r="BT262" i="7"/>
  <c r="J11" i="7"/>
  <c r="K28" i="7"/>
  <c r="J28" i="7"/>
  <c r="N28" i="7"/>
  <c r="J58" i="7"/>
  <c r="BY106" i="7"/>
  <c r="BZ106" i="7" s="1"/>
  <c r="CA106" i="7"/>
  <c r="CB106" i="7" s="1"/>
  <c r="CC106" i="7" s="1"/>
  <c r="BY114" i="7"/>
  <c r="BZ114" i="7" s="1"/>
  <c r="CA114" i="7"/>
  <c r="CB114" i="7" s="1"/>
  <c r="CC114" i="7" s="1"/>
  <c r="N123" i="7"/>
  <c r="K123" i="7"/>
  <c r="BT123" i="7"/>
  <c r="BW128" i="7"/>
  <c r="BV167" i="7"/>
  <c r="BW167" i="7" s="1"/>
  <c r="CA167" i="7"/>
  <c r="CB167" i="7" s="1"/>
  <c r="CC167" i="7" s="1"/>
  <c r="BW248" i="7"/>
  <c r="BV270" i="7"/>
  <c r="BW270" i="7" s="1"/>
  <c r="CA270" i="7"/>
  <c r="CB270" i="7" s="1"/>
  <c r="CC270" i="7" s="1"/>
  <c r="BT13" i="7"/>
  <c r="K13" i="7"/>
  <c r="N13" i="7"/>
  <c r="K14" i="7"/>
  <c r="J14" i="7"/>
  <c r="N14" i="7"/>
  <c r="K34" i="7"/>
  <c r="N34" i="7"/>
  <c r="K35" i="7"/>
  <c r="J35" i="7"/>
  <c r="CA41" i="7"/>
  <c r="CB41" i="7" s="1"/>
  <c r="CC41" i="7" s="1"/>
  <c r="BV41" i="7"/>
  <c r="BW41" i="7" s="1"/>
  <c r="BW49" i="7"/>
  <c r="K65" i="7"/>
  <c r="BT65" i="7"/>
  <c r="N65" i="7"/>
  <c r="CA67" i="7"/>
  <c r="CB67" i="7" s="1"/>
  <c r="CC67" i="7" s="1"/>
  <c r="BY67" i="7"/>
  <c r="BZ67" i="7" s="1"/>
  <c r="BT71" i="7"/>
  <c r="BT137" i="7"/>
  <c r="BZ154" i="7"/>
  <c r="J251" i="7"/>
  <c r="BT20" i="7"/>
  <c r="BT23" i="7"/>
  <c r="N37" i="7"/>
  <c r="K37" i="7"/>
  <c r="CA49" i="7"/>
  <c r="CB49" i="7" s="1"/>
  <c r="CC49" i="7" s="1"/>
  <c r="BY49" i="7"/>
  <c r="BZ49" i="7" s="1"/>
  <c r="K68" i="7"/>
  <c r="N68" i="7"/>
  <c r="BW68" i="7"/>
  <c r="BT83" i="7"/>
  <c r="N92" i="7"/>
  <c r="BW92" i="7"/>
  <c r="CA154" i="7"/>
  <c r="CB154" i="7" s="1"/>
  <c r="CC154" i="7" s="1"/>
  <c r="CA190" i="7"/>
  <c r="CB190" i="7" s="1"/>
  <c r="CC190" i="7" s="1"/>
  <c r="BY190" i="7"/>
  <c r="BZ190" i="7" s="1"/>
  <c r="BZ230" i="7"/>
  <c r="BW14" i="7"/>
  <c r="CA34" i="7"/>
  <c r="CB34" i="7" s="1"/>
  <c r="CC34" i="7" s="1"/>
  <c r="BY34" i="7"/>
  <c r="BZ34" i="7" s="1"/>
  <c r="CA173" i="7"/>
  <c r="CB173" i="7" s="1"/>
  <c r="CC173" i="7" s="1"/>
  <c r="BS173" i="7"/>
  <c r="BT173" i="7" s="1"/>
  <c r="N178" i="7"/>
  <c r="K178" i="7"/>
  <c r="J178" i="7"/>
  <c r="CA179" i="7"/>
  <c r="CB179" i="7" s="1"/>
  <c r="CC179" i="7" s="1"/>
  <c r="BY179" i="7"/>
  <c r="BZ179" i="7" s="1"/>
  <c r="BY209" i="7"/>
  <c r="BZ209" i="7" s="1"/>
  <c r="CA209" i="7"/>
  <c r="CB209" i="7" s="1"/>
  <c r="CC209" i="7" s="1"/>
  <c r="K252" i="7"/>
  <c r="N252" i="7"/>
  <c r="BT11" i="7"/>
  <c r="CA40" i="7"/>
  <c r="CB40" i="7" s="1"/>
  <c r="CC40" i="7" s="1"/>
  <c r="BY40" i="7"/>
  <c r="BZ40" i="7" s="1"/>
  <c r="K61" i="7"/>
  <c r="J61" i="7"/>
  <c r="BT61" i="7"/>
  <c r="BZ97" i="7"/>
  <c r="BS131" i="7"/>
  <c r="BT131" i="7" s="1"/>
  <c r="CA131" i="7"/>
  <c r="CB131" i="7" s="1"/>
  <c r="CC131" i="7" s="1"/>
  <c r="CA149" i="7"/>
  <c r="CB149" i="7" s="1"/>
  <c r="CC149" i="7" s="1"/>
  <c r="BS149" i="7"/>
  <c r="BT149" i="7" s="1"/>
  <c r="J169" i="7"/>
  <c r="CA175" i="7"/>
  <c r="CB175" i="7" s="1"/>
  <c r="CC175" i="7" s="1"/>
  <c r="BY175" i="7"/>
  <c r="BZ175" i="7" s="1"/>
  <c r="BY195" i="7"/>
  <c r="BZ195" i="7" s="1"/>
  <c r="CA195" i="7"/>
  <c r="CB195" i="7" s="1"/>
  <c r="CC195" i="7" s="1"/>
  <c r="CA260" i="7"/>
  <c r="CB260" i="7" s="1"/>
  <c r="CC260" i="7" s="1"/>
  <c r="BY260" i="7"/>
  <c r="BZ260" i="7" s="1"/>
  <c r="BY18" i="7"/>
  <c r="BZ18" i="7" s="1"/>
  <c r="CA18" i="7"/>
  <c r="CB18" i="7" s="1"/>
  <c r="CC18" i="7" s="1"/>
  <c r="K72" i="7"/>
  <c r="N72" i="7"/>
  <c r="BY128" i="7"/>
  <c r="BZ128" i="7" s="1"/>
  <c r="BY194" i="7"/>
  <c r="BZ194" i="7" s="1"/>
  <c r="BZ262" i="7"/>
  <c r="K21" i="7"/>
  <c r="BT21" i="7"/>
  <c r="J37" i="7"/>
  <c r="N39" i="7"/>
  <c r="BT39" i="7"/>
  <c r="J67" i="7"/>
  <c r="J68" i="7"/>
  <c r="J97" i="7"/>
  <c r="N110" i="7"/>
  <c r="BT110" i="7"/>
  <c r="N119" i="7"/>
  <c r="K119" i="7"/>
  <c r="BT119" i="7"/>
  <c r="J119" i="7"/>
  <c r="K158" i="7"/>
  <c r="N158" i="7"/>
  <c r="N175" i="7"/>
  <c r="BT175" i="7"/>
  <c r="N183" i="7"/>
  <c r="K183" i="7"/>
  <c r="BW186" i="7"/>
  <c r="N21" i="7"/>
  <c r="BT35" i="7"/>
  <c r="K40" i="7"/>
  <c r="N40" i="7"/>
  <c r="CA76" i="7"/>
  <c r="CB76" i="7" s="1"/>
  <c r="CC76" i="7" s="1"/>
  <c r="N87" i="7"/>
  <c r="K87" i="7"/>
  <c r="N88" i="7"/>
  <c r="K88" i="7"/>
  <c r="CA103" i="7"/>
  <c r="CB103" i="7" s="1"/>
  <c r="CC103" i="7" s="1"/>
  <c r="CA230" i="7"/>
  <c r="CB230" i="7" s="1"/>
  <c r="CC230" i="7" s="1"/>
  <c r="BV231" i="7"/>
  <c r="BW231" i="7" s="1"/>
  <c r="CA231" i="7"/>
  <c r="CB231" i="7" s="1"/>
  <c r="CC231" i="7" s="1"/>
  <c r="CA254" i="7"/>
  <c r="CB254" i="7" s="1"/>
  <c r="CC254" i="7" s="1"/>
  <c r="BY254" i="7"/>
  <c r="BZ254" i="7" s="1"/>
  <c r="J262" i="7"/>
  <c r="N24" i="7"/>
  <c r="K24" i="7"/>
  <c r="BW26" i="7"/>
  <c r="J71" i="7"/>
  <c r="J72" i="7"/>
  <c r="N112" i="7"/>
  <c r="K112" i="7"/>
  <c r="J146" i="7"/>
  <c r="N146" i="7"/>
  <c r="K146" i="7"/>
  <c r="BT146" i="7"/>
  <c r="J201" i="7"/>
  <c r="BW235" i="7"/>
  <c r="CA282" i="7"/>
  <c r="CB282" i="7" s="1"/>
  <c r="CC282" i="7" s="1"/>
  <c r="BW37" i="7"/>
  <c r="N53" i="7"/>
  <c r="BZ61" i="7"/>
  <c r="BZ116" i="7"/>
  <c r="CA118" i="7"/>
  <c r="CB118" i="7" s="1"/>
  <c r="CC118" i="7" s="1"/>
  <c r="BS160" i="7"/>
  <c r="BT160" i="7" s="1"/>
  <c r="CA160" i="7"/>
  <c r="CB160" i="7" s="1"/>
  <c r="CC160" i="7" s="1"/>
  <c r="BW208" i="7"/>
  <c r="K246" i="7"/>
  <c r="J246" i="7"/>
  <c r="BY258" i="7"/>
  <c r="BZ258" i="7" s="1"/>
  <c r="CA258" i="7"/>
  <c r="CB258" i="7" s="1"/>
  <c r="CC258" i="7" s="1"/>
  <c r="BZ26" i="7"/>
  <c r="K47" i="7"/>
  <c r="N47" i="7"/>
  <c r="BT47" i="7"/>
  <c r="K54" i="7"/>
  <c r="N54" i="7"/>
  <c r="CA61" i="7"/>
  <c r="CB61" i="7" s="1"/>
  <c r="CC61" i="7" s="1"/>
  <c r="CA66" i="7"/>
  <c r="CB66" i="7" s="1"/>
  <c r="CC66" i="7" s="1"/>
  <c r="CA97" i="7"/>
  <c r="CB97" i="7" s="1"/>
  <c r="CC97" i="7" s="1"/>
  <c r="BT100" i="7"/>
  <c r="N107" i="7"/>
  <c r="K107" i="7"/>
  <c r="CA116" i="7"/>
  <c r="CB116" i="7" s="1"/>
  <c r="CC116" i="7" s="1"/>
  <c r="BV118" i="7"/>
  <c r="BW118" i="7" s="1"/>
  <c r="CA120" i="7"/>
  <c r="CB120" i="7" s="1"/>
  <c r="CC120" i="7" s="1"/>
  <c r="K133" i="7"/>
  <c r="N133" i="7"/>
  <c r="BT143" i="7"/>
  <c r="CA164" i="7"/>
  <c r="CB164" i="7" s="1"/>
  <c r="CC164" i="7" s="1"/>
  <c r="N171" i="7"/>
  <c r="J171" i="7"/>
  <c r="K171" i="7"/>
  <c r="N181" i="7"/>
  <c r="BT181" i="7"/>
  <c r="K181" i="7"/>
  <c r="BY204" i="7"/>
  <c r="BZ204" i="7" s="1"/>
  <c r="CA204" i="7"/>
  <c r="CB204" i="7" s="1"/>
  <c r="CC204" i="7" s="1"/>
  <c r="BY235" i="7"/>
  <c r="BZ235" i="7" s="1"/>
  <c r="CA99" i="7"/>
  <c r="CB99" i="7" s="1"/>
  <c r="CC99" i="7" s="1"/>
  <c r="BY99" i="7"/>
  <c r="BZ99" i="7" s="1"/>
  <c r="BZ107" i="7"/>
  <c r="J116" i="7"/>
  <c r="N117" i="7"/>
  <c r="K117" i="7"/>
  <c r="BV161" i="7"/>
  <c r="BW161" i="7" s="1"/>
  <c r="CA161" i="7"/>
  <c r="CB161" i="7" s="1"/>
  <c r="CC161" i="7" s="1"/>
  <c r="K172" i="7"/>
  <c r="BW172" i="7"/>
  <c r="BT198" i="7"/>
  <c r="K202" i="7"/>
  <c r="N202" i="7"/>
  <c r="BT202" i="7"/>
  <c r="CA248" i="7"/>
  <c r="CB248" i="7" s="1"/>
  <c r="CC248" i="7" s="1"/>
  <c r="BS273" i="7"/>
  <c r="BT273" i="7" s="1"/>
  <c r="CA273" i="7"/>
  <c r="CB273" i="7" s="1"/>
  <c r="CC273" i="7" s="1"/>
  <c r="BZ16" i="7"/>
  <c r="CA20" i="7"/>
  <c r="CB20" i="7" s="1"/>
  <c r="CC20" i="7" s="1"/>
  <c r="BY20" i="7"/>
  <c r="BZ20" i="7" s="1"/>
  <c r="K50" i="7"/>
  <c r="N50" i="7"/>
  <c r="BY85" i="7"/>
  <c r="BZ85" i="7" s="1"/>
  <c r="CA85" i="7"/>
  <c r="CB85" i="7" s="1"/>
  <c r="CC85" i="7" s="1"/>
  <c r="CA90" i="7"/>
  <c r="CB90" i="7" s="1"/>
  <c r="CC90" i="7" s="1"/>
  <c r="N101" i="7"/>
  <c r="K101" i="7"/>
  <c r="J166" i="7"/>
  <c r="N166" i="7"/>
  <c r="N172" i="7"/>
  <c r="N177" i="7"/>
  <c r="J177" i="7"/>
  <c r="BZ192" i="7"/>
  <c r="CA239" i="7"/>
  <c r="CB239" i="7" s="1"/>
  <c r="CC239" i="7" s="1"/>
  <c r="BY239" i="7"/>
  <c r="BZ239" i="7" s="1"/>
  <c r="K258" i="7"/>
  <c r="N258" i="7"/>
  <c r="BT26" i="7"/>
  <c r="J29" i="7"/>
  <c r="BT29" i="7"/>
  <c r="BW46" i="7"/>
  <c r="CA60" i="7"/>
  <c r="CB60" i="7" s="1"/>
  <c r="CC60" i="7" s="1"/>
  <c r="N63" i="7"/>
  <c r="BZ63" i="7"/>
  <c r="K63" i="7"/>
  <c r="CA109" i="7"/>
  <c r="CB109" i="7" s="1"/>
  <c r="CC109" i="7" s="1"/>
  <c r="BT112" i="7"/>
  <c r="N120" i="7"/>
  <c r="K120" i="7"/>
  <c r="CA140" i="7"/>
  <c r="CB140" i="7" s="1"/>
  <c r="CC140" i="7" s="1"/>
  <c r="BT158" i="7"/>
  <c r="CA214" i="7"/>
  <c r="CB214" i="7" s="1"/>
  <c r="CC214" i="7" s="1"/>
  <c r="BY214" i="7"/>
  <c r="BZ214" i="7" s="1"/>
  <c r="BW215" i="7"/>
  <c r="BT252" i="7"/>
  <c r="J16" i="7"/>
  <c r="CA26" i="7"/>
  <c r="CB26" i="7" s="1"/>
  <c r="CC26" i="7" s="1"/>
  <c r="CA37" i="7"/>
  <c r="CB37" i="7" s="1"/>
  <c r="CC37" i="7" s="1"/>
  <c r="CA51" i="7"/>
  <c r="CB51" i="7" s="1"/>
  <c r="CC51" i="7" s="1"/>
  <c r="BY51" i="7"/>
  <c r="BZ51" i="7" s="1"/>
  <c r="BV60" i="7"/>
  <c r="BW60" i="7" s="1"/>
  <c r="CA64" i="7"/>
  <c r="CB64" i="7" s="1"/>
  <c r="CC64" i="7" s="1"/>
  <c r="J81" i="7"/>
  <c r="BY109" i="7"/>
  <c r="BZ109" i="7" s="1"/>
  <c r="J120" i="7"/>
  <c r="J139" i="7"/>
  <c r="BY140" i="7"/>
  <c r="BZ140" i="7" s="1"/>
  <c r="BZ141" i="7"/>
  <c r="K167" i="7"/>
  <c r="N167" i="7"/>
  <c r="BS187" i="7"/>
  <c r="BT187" i="7" s="1"/>
  <c r="BS200" i="7"/>
  <c r="BT200" i="7" s="1"/>
  <c r="N233" i="7"/>
  <c r="K233" i="7"/>
  <c r="N239" i="7"/>
  <c r="K239" i="7"/>
  <c r="J239" i="7"/>
  <c r="CA266" i="7"/>
  <c r="CB266" i="7" s="1"/>
  <c r="CC266" i="7" s="1"/>
  <c r="N275" i="7"/>
  <c r="K275" i="7"/>
  <c r="BT275" i="7"/>
  <c r="CA221" i="7"/>
  <c r="CB221" i="7" s="1"/>
  <c r="CC221" i="7" s="1"/>
  <c r="J248" i="7"/>
  <c r="J54" i="7"/>
  <c r="BZ54" i="7"/>
  <c r="J133" i="7"/>
  <c r="BT180" i="7"/>
  <c r="CA184" i="7"/>
  <c r="CB184" i="7" s="1"/>
  <c r="CC184" i="7" s="1"/>
  <c r="CA199" i="7"/>
  <c r="CB199" i="7" s="1"/>
  <c r="CC199" i="7" s="1"/>
  <c r="BY199" i="7"/>
  <c r="BZ199" i="7" s="1"/>
  <c r="K205" i="7"/>
  <c r="J205" i="7"/>
  <c r="BV217" i="7"/>
  <c r="BW217" i="7" s="1"/>
  <c r="CA217" i="7"/>
  <c r="CB217" i="7" s="1"/>
  <c r="CC217" i="7" s="1"/>
  <c r="BY221" i="7"/>
  <c r="BZ221" i="7" s="1"/>
  <c r="BY243" i="7"/>
  <c r="BZ243" i="7" s="1"/>
  <c r="BS257" i="7"/>
  <c r="BT257" i="7" s="1"/>
  <c r="BT269" i="7"/>
  <c r="K279" i="7"/>
  <c r="N279" i="7"/>
  <c r="BT281" i="7"/>
  <c r="CA28" i="7"/>
  <c r="CB28" i="7" s="1"/>
  <c r="CC28" i="7" s="1"/>
  <c r="BY28" i="7"/>
  <c r="BZ28" i="7" s="1"/>
  <c r="J60" i="7"/>
  <c r="BY64" i="7"/>
  <c r="BZ64" i="7" s="1"/>
  <c r="BY87" i="7"/>
  <c r="BZ87" i="7" s="1"/>
  <c r="BZ91" i="7"/>
  <c r="CA104" i="7"/>
  <c r="CB104" i="7" s="1"/>
  <c r="CC104" i="7" s="1"/>
  <c r="J114" i="7"/>
  <c r="BW121" i="7"/>
  <c r="CA144" i="7"/>
  <c r="CB144" i="7" s="1"/>
  <c r="CC144" i="7" s="1"/>
  <c r="CA148" i="7"/>
  <c r="CB148" i="7" s="1"/>
  <c r="CC148" i="7" s="1"/>
  <c r="BW171" i="7"/>
  <c r="BY184" i="7"/>
  <c r="BZ184" i="7" s="1"/>
  <c r="BZ200" i="7"/>
  <c r="J226" i="7"/>
  <c r="BS244" i="7"/>
  <c r="BT244" i="7" s="1"/>
  <c r="BZ267" i="7"/>
  <c r="CA279" i="7"/>
  <c r="CB279" i="7" s="1"/>
  <c r="CC279" i="7" s="1"/>
  <c r="BV280" i="7"/>
  <c r="BW280" i="7" s="1"/>
  <c r="BW42" i="7"/>
  <c r="BW61" i="7"/>
  <c r="K77" i="7"/>
  <c r="N91" i="7"/>
  <c r="K91" i="7"/>
  <c r="BT101" i="7"/>
  <c r="K104" i="7"/>
  <c r="N104" i="7"/>
  <c r="BZ104" i="7"/>
  <c r="BT117" i="7"/>
  <c r="CA121" i="7"/>
  <c r="CB121" i="7" s="1"/>
  <c r="CC121" i="7" s="1"/>
  <c r="BT122" i="7"/>
  <c r="CA125" i="7"/>
  <c r="CB125" i="7" s="1"/>
  <c r="CC125" i="7" s="1"/>
  <c r="CA130" i="7"/>
  <c r="CB130" i="7" s="1"/>
  <c r="CC130" i="7" s="1"/>
  <c r="BT141" i="7"/>
  <c r="BW162" i="7"/>
  <c r="J189" i="7"/>
  <c r="BZ207" i="7"/>
  <c r="CA212" i="7"/>
  <c r="CB212" i="7" s="1"/>
  <c r="CC212" i="7" s="1"/>
  <c r="K221" i="7"/>
  <c r="BZ232" i="7"/>
  <c r="BT245" i="7"/>
  <c r="K250" i="7"/>
  <c r="BT250" i="7"/>
  <c r="BT258" i="7"/>
  <c r="N267" i="7"/>
  <c r="K267" i="7"/>
  <c r="J279" i="7"/>
  <c r="BZ60" i="7"/>
  <c r="CA74" i="7"/>
  <c r="CB74" i="7" s="1"/>
  <c r="CC74" i="7" s="1"/>
  <c r="CA98" i="7"/>
  <c r="CB98" i="7" s="1"/>
  <c r="CC98" i="7" s="1"/>
  <c r="BZ101" i="7"/>
  <c r="BZ123" i="7"/>
  <c r="BT134" i="7"/>
  <c r="N134" i="7"/>
  <c r="BZ134" i="7"/>
  <c r="BW146" i="7"/>
  <c r="CA192" i="7"/>
  <c r="CB192" i="7" s="1"/>
  <c r="CC192" i="7" s="1"/>
  <c r="K209" i="7"/>
  <c r="N209" i="7"/>
  <c r="BT211" i="7"/>
  <c r="BW214" i="7"/>
  <c r="CA227" i="7"/>
  <c r="CB227" i="7" s="1"/>
  <c r="CC227" i="7" s="1"/>
  <c r="BZ240" i="7"/>
  <c r="BT246" i="7"/>
  <c r="N240" i="7"/>
  <c r="K240" i="7"/>
  <c r="J240" i="7"/>
  <c r="BT247" i="7"/>
  <c r="N264" i="7"/>
  <c r="K264" i="7"/>
  <c r="CA264" i="7"/>
  <c r="CB264" i="7" s="1"/>
  <c r="CC264" i="7" s="1"/>
  <c r="BW274" i="7"/>
  <c r="J63" i="7"/>
  <c r="BT92" i="7"/>
  <c r="CA101" i="7"/>
  <c r="CB101" i="7" s="1"/>
  <c r="CC101" i="7" s="1"/>
  <c r="BZ118" i="7"/>
  <c r="CA122" i="7"/>
  <c r="CB122" i="7" s="1"/>
  <c r="CC122" i="7" s="1"/>
  <c r="CA155" i="7"/>
  <c r="CB155" i="7" s="1"/>
  <c r="CC155" i="7" s="1"/>
  <c r="J159" i="7"/>
  <c r="CA163" i="7"/>
  <c r="CB163" i="7" s="1"/>
  <c r="CC163" i="7" s="1"/>
  <c r="BT172" i="7"/>
  <c r="BW192" i="7"/>
  <c r="CA240" i="7"/>
  <c r="CB240" i="7" s="1"/>
  <c r="CC240" i="7" s="1"/>
  <c r="BV278" i="7"/>
  <c r="BW278" i="7" s="1"/>
  <c r="CA278" i="7"/>
  <c r="CB278" i="7" s="1"/>
  <c r="CC278" i="7" s="1"/>
  <c r="BW102" i="7"/>
  <c r="N105" i="7"/>
  <c r="K105" i="7"/>
  <c r="CA126" i="7"/>
  <c r="CB126" i="7" s="1"/>
  <c r="CC126" i="7" s="1"/>
  <c r="J141" i="7"/>
  <c r="BW147" i="7"/>
  <c r="N155" i="7"/>
  <c r="K155" i="7"/>
  <c r="CA191" i="7"/>
  <c r="CB191" i="7" s="1"/>
  <c r="CC191" i="7" s="1"/>
  <c r="BT207" i="7"/>
  <c r="BT235" i="7"/>
  <c r="J252" i="7"/>
  <c r="CA253" i="7"/>
  <c r="CB253" i="7" s="1"/>
  <c r="CC253" i="7" s="1"/>
  <c r="J257" i="7"/>
  <c r="J79" i="7"/>
  <c r="BY126" i="7"/>
  <c r="BZ126" i="7" s="1"/>
  <c r="CA138" i="7"/>
  <c r="CB138" i="7" s="1"/>
  <c r="CC138" i="7" s="1"/>
  <c r="CA147" i="7"/>
  <c r="CB147" i="7" s="1"/>
  <c r="CC147" i="7" s="1"/>
  <c r="J155" i="7"/>
  <c r="BT169" i="7"/>
  <c r="BY191" i="7"/>
  <c r="BZ191" i="7" s="1"/>
  <c r="BT215" i="7"/>
  <c r="J227" i="7"/>
  <c r="K234" i="7"/>
  <c r="N234" i="7"/>
  <c r="BW234" i="7"/>
  <c r="BY253" i="7"/>
  <c r="BZ253" i="7" s="1"/>
  <c r="BT255" i="7"/>
  <c r="BW265" i="7"/>
  <c r="CA268" i="7"/>
  <c r="CB268" i="7" s="1"/>
  <c r="CC268" i="7" s="1"/>
  <c r="CA272" i="7"/>
  <c r="CB272" i="7" s="1"/>
  <c r="CC272" i="7" s="1"/>
  <c r="BY272" i="7"/>
  <c r="BZ272" i="7" s="1"/>
  <c r="BW277" i="7"/>
  <c r="J209" i="7"/>
  <c r="BW210" i="7"/>
  <c r="CA219" i="7"/>
  <c r="CB219" i="7" s="1"/>
  <c r="CC219" i="7" s="1"/>
  <c r="BT260" i="7"/>
  <c r="K272" i="7"/>
  <c r="N272" i="7"/>
  <c r="BT124" i="7"/>
  <c r="BZ158" i="7"/>
  <c r="BW195" i="7"/>
  <c r="BW203" i="7"/>
  <c r="CA206" i="7"/>
  <c r="CB206" i="7" s="1"/>
  <c r="CC206" i="7" s="1"/>
  <c r="J232" i="7"/>
  <c r="J170" i="7"/>
  <c r="BY206" i="7"/>
  <c r="BZ206" i="7" s="1"/>
  <c r="J217" i="7"/>
  <c r="CA267" i="7"/>
  <c r="CB267" i="7" s="1"/>
  <c r="CC267" i="7" s="1"/>
</calcChain>
</file>

<file path=xl/sharedStrings.xml><?xml version="1.0" encoding="utf-8"?>
<sst xmlns="http://schemas.openxmlformats.org/spreadsheetml/2006/main" count="1252" uniqueCount="369">
  <si>
    <t>KEY_
CODE</t>
    <phoneticPr fontId="1"/>
  </si>
  <si>
    <t>人口総数</t>
    <rPh sb="0" eb="2">
      <t>ジンコウ</t>
    </rPh>
    <rPh sb="2" eb="4">
      <t>ソウスウ</t>
    </rPh>
    <phoneticPr fontId="1"/>
  </si>
  <si>
    <t>高齢化率</t>
    <rPh sb="0" eb="3">
      <t>コウレイカ</t>
    </rPh>
    <rPh sb="3" eb="4">
      <t>リツ</t>
    </rPh>
    <phoneticPr fontId="1"/>
  </si>
  <si>
    <t>市町村名</t>
    <rPh sb="0" eb="3">
      <t>シチョウソン</t>
    </rPh>
    <rPh sb="3" eb="4">
      <t>メイ</t>
    </rPh>
    <phoneticPr fontId="1"/>
  </si>
  <si>
    <t>地方8区分</t>
    <rPh sb="0" eb="2">
      <t>チホウ</t>
    </rPh>
    <rPh sb="3" eb="5">
      <t>クブン</t>
    </rPh>
    <phoneticPr fontId="1"/>
  </si>
  <si>
    <t>現状編</t>
    <rPh sb="0" eb="2">
      <t>ゲンジョウ</t>
    </rPh>
    <rPh sb="2" eb="3">
      <t>ヘン</t>
    </rPh>
    <phoneticPr fontId="1"/>
  </si>
  <si>
    <t>解決編</t>
    <rPh sb="0" eb="2">
      <t>カイケツ</t>
    </rPh>
    <rPh sb="2" eb="3">
      <t>ヘン</t>
    </rPh>
    <phoneticPr fontId="1"/>
  </si>
  <si>
    <t>４歳以下人口</t>
    <rPh sb="1" eb="2">
      <t>サイ</t>
    </rPh>
    <rPh sb="2" eb="4">
      <t>イカ</t>
    </rPh>
    <rPh sb="4" eb="6">
      <t>ジンコウ</t>
    </rPh>
    <phoneticPr fontId="1"/>
  </si>
  <si>
    <t>小学生人口</t>
    <rPh sb="0" eb="3">
      <t>ショウガクセイ</t>
    </rPh>
    <rPh sb="3" eb="5">
      <t>ジンコウ</t>
    </rPh>
    <phoneticPr fontId="1"/>
  </si>
  <si>
    <t>30代男性</t>
    <rPh sb="2" eb="3">
      <t>ダイ</t>
    </rPh>
    <rPh sb="3" eb="5">
      <t>ダンセイ</t>
    </rPh>
    <phoneticPr fontId="1"/>
  </si>
  <si>
    <t>30代女性</t>
    <rPh sb="2" eb="3">
      <t>ダイ</t>
    </rPh>
    <rPh sb="3" eb="5">
      <t>ジョセイ</t>
    </rPh>
    <phoneticPr fontId="1"/>
  </si>
  <si>
    <t>高齢化率維持・改善</t>
    <rPh sb="0" eb="3">
      <t>コウレイカ</t>
    </rPh>
    <rPh sb="3" eb="4">
      <t>リツ</t>
    </rPh>
    <rPh sb="4" eb="6">
      <t>イジ</t>
    </rPh>
    <rPh sb="7" eb="9">
      <t>カイゼン</t>
    </rPh>
    <phoneticPr fontId="1"/>
  </si>
  <si>
    <t>3条件同時達成</t>
    <rPh sb="1" eb="3">
      <t>ジョウケン</t>
    </rPh>
    <rPh sb="3" eb="5">
      <t>ドウジ</t>
    </rPh>
    <rPh sb="5" eb="7">
      <t>タッセイ</t>
    </rPh>
    <phoneticPr fontId="1"/>
  </si>
  <si>
    <t>高齢化率</t>
    <phoneticPr fontId="1"/>
  </si>
  <si>
    <t>人口総数</t>
    <rPh sb="2" eb="4">
      <t>ソウスウ</t>
    </rPh>
    <phoneticPr fontId="1"/>
  </si>
  <si>
    <t>後期高齢化率</t>
    <phoneticPr fontId="1"/>
  </si>
  <si>
    <t>高齢者人口</t>
    <phoneticPr fontId="1"/>
  </si>
  <si>
    <t>予測編（過去5年間の人口動態が今後も続いたら・・・）</t>
    <rPh sb="0" eb="2">
      <t>ヨソク</t>
    </rPh>
    <rPh sb="2" eb="3">
      <t>ヘン</t>
    </rPh>
    <rPh sb="4" eb="6">
      <t>カコ</t>
    </rPh>
    <rPh sb="7" eb="9">
      <t>ネンカン</t>
    </rPh>
    <rPh sb="10" eb="12">
      <t>ジンコウ</t>
    </rPh>
    <rPh sb="12" eb="14">
      <t>ドウタイ</t>
    </rPh>
    <rPh sb="15" eb="17">
      <t>コンゴ</t>
    </rPh>
    <rPh sb="18" eb="19">
      <t>ツヅ</t>
    </rPh>
    <phoneticPr fontId="1"/>
  </si>
  <si>
    <t>人口増減率</t>
    <phoneticPr fontId="1"/>
  </si>
  <si>
    <t>達成必要定住増加組数</t>
    <rPh sb="0" eb="2">
      <t>タッセイ</t>
    </rPh>
    <rPh sb="2" eb="4">
      <t>ヒツヨウ</t>
    </rPh>
    <rPh sb="4" eb="6">
      <t>テイジュウ</t>
    </rPh>
    <rPh sb="6" eb="8">
      <t>ゾウカ</t>
    </rPh>
    <rPh sb="8" eb="10">
      <t>クミスウ</t>
    </rPh>
    <phoneticPr fontId="1"/>
  </si>
  <si>
    <t>達成必要定住増加人数</t>
    <rPh sb="0" eb="2">
      <t>タッセイ</t>
    </rPh>
    <rPh sb="2" eb="4">
      <t>ヒツヨウ</t>
    </rPh>
    <rPh sb="4" eb="6">
      <t>テイジュウ</t>
    </rPh>
    <rPh sb="6" eb="8">
      <t>ゾウカ</t>
    </rPh>
    <rPh sb="8" eb="10">
      <t>ニンズウ</t>
    </rPh>
    <phoneticPr fontId="1"/>
  </si>
  <si>
    <t>達成必要定住増加人数（現在人口の○%必要）</t>
    <rPh sb="0" eb="2">
      <t>タッセイ</t>
    </rPh>
    <rPh sb="2" eb="4">
      <t>ヒツヨウ</t>
    </rPh>
    <rPh sb="4" eb="6">
      <t>テイジュウ</t>
    </rPh>
    <rPh sb="6" eb="8">
      <t>ゾウカ</t>
    </rPh>
    <rPh sb="8" eb="10">
      <t>ニンズウ</t>
    </rPh>
    <rPh sb="11" eb="13">
      <t>ゲンザイ</t>
    </rPh>
    <rPh sb="13" eb="15">
      <t>ジンコウ</t>
    </rPh>
    <rPh sb="18" eb="20">
      <t>ヒツヨウ</t>
    </rPh>
    <phoneticPr fontId="1"/>
  </si>
  <si>
    <t>増減数
（0～64歳と5～69歳を比較し自然減を除く）</t>
    <rPh sb="9" eb="10">
      <t>サイ</t>
    </rPh>
    <rPh sb="15" eb="16">
      <t>サイ</t>
    </rPh>
    <rPh sb="17" eb="19">
      <t>ヒカク</t>
    </rPh>
    <rPh sb="20" eb="23">
      <t>シゼンゲン</t>
    </rPh>
    <rPh sb="24" eb="25">
      <t>ノゾ</t>
    </rPh>
    <phoneticPr fontId="1"/>
  </si>
  <si>
    <t>増減率
（0～64歳と5～69歳を比較し自然減を除く）</t>
    <rPh sb="2" eb="3">
      <t>リツ</t>
    </rPh>
    <rPh sb="9" eb="10">
      <t>サイ</t>
    </rPh>
    <rPh sb="15" eb="16">
      <t>サイ</t>
    </rPh>
    <rPh sb="17" eb="19">
      <t>ヒカク</t>
    </rPh>
    <rPh sb="20" eb="23">
      <t>シゼンゲン</t>
    </rPh>
    <rPh sb="24" eb="25">
      <t>ノゾ</t>
    </rPh>
    <phoneticPr fontId="1"/>
  </si>
  <si>
    <t>人口総数減少率 1割以内</t>
    <rPh sb="0" eb="2">
      <t>ジンコウ</t>
    </rPh>
    <rPh sb="2" eb="4">
      <t>ソウスウ</t>
    </rPh>
    <rPh sb="10" eb="12">
      <t>イナイ</t>
    </rPh>
    <phoneticPr fontId="1"/>
  </si>
  <si>
    <t>子ども人口減少率 1割以内</t>
    <rPh sb="0" eb="1">
      <t>コ</t>
    </rPh>
    <rPh sb="3" eb="5">
      <t>ジンコウ</t>
    </rPh>
    <rPh sb="5" eb="7">
      <t>ゲンショウ</t>
    </rPh>
    <rPh sb="7" eb="8">
      <t>リツ</t>
    </rPh>
    <rPh sb="10" eb="11">
      <t>ワリ</t>
    </rPh>
    <rPh sb="11" eb="13">
      <t>イナイ</t>
    </rPh>
    <phoneticPr fontId="1"/>
  </si>
  <si>
    <t>４歳以下増減</t>
    <phoneticPr fontId="1"/>
  </si>
  <si>
    <t>増減数</t>
    <phoneticPr fontId="1"/>
  </si>
  <si>
    <t>増減率</t>
    <phoneticPr fontId="1"/>
  </si>
  <si>
    <t>小学生増減</t>
    <phoneticPr fontId="1"/>
  </si>
  <si>
    <t>10代後半～20代前半流出</t>
    <phoneticPr fontId="1"/>
  </si>
  <si>
    <t>男性
流出数</t>
    <rPh sb="0" eb="2">
      <t>ダンセイ</t>
    </rPh>
    <rPh sb="3" eb="5">
      <t>リュウシュツ</t>
    </rPh>
    <rPh sb="5" eb="6">
      <t>スウ</t>
    </rPh>
    <phoneticPr fontId="1"/>
  </si>
  <si>
    <t>男性
流出率</t>
    <rPh sb="0" eb="2">
      <t>ダンセイ</t>
    </rPh>
    <rPh sb="3" eb="5">
      <t>リュウシュツ</t>
    </rPh>
    <rPh sb="5" eb="6">
      <t>リツ</t>
    </rPh>
    <phoneticPr fontId="1"/>
  </si>
  <si>
    <t>女性
流出数</t>
    <rPh sb="0" eb="2">
      <t>ジョセイ</t>
    </rPh>
    <rPh sb="3" eb="5">
      <t>リュウシュツ</t>
    </rPh>
    <rPh sb="5" eb="6">
      <t>スウ</t>
    </rPh>
    <phoneticPr fontId="1"/>
  </si>
  <si>
    <t>30代コーホート増減</t>
    <rPh sb="8" eb="10">
      <t>ゾウゲン</t>
    </rPh>
    <phoneticPr fontId="1"/>
  </si>
  <si>
    <t>男性増減数
（25～34歳と30～39歳を比較）</t>
    <rPh sb="0" eb="2">
      <t>ダンセイ</t>
    </rPh>
    <rPh sb="12" eb="13">
      <t>サイ</t>
    </rPh>
    <rPh sb="19" eb="20">
      <t>サイ</t>
    </rPh>
    <rPh sb="21" eb="23">
      <t>ヒカク</t>
    </rPh>
    <phoneticPr fontId="1"/>
  </si>
  <si>
    <t>男性増減率
（25～34歳と30～39歳を比較）</t>
    <rPh sb="4" eb="5">
      <t>リツ</t>
    </rPh>
    <rPh sb="12" eb="13">
      <t>サイ</t>
    </rPh>
    <rPh sb="19" eb="20">
      <t>サイ</t>
    </rPh>
    <rPh sb="21" eb="23">
      <t>ヒカク</t>
    </rPh>
    <phoneticPr fontId="1"/>
  </si>
  <si>
    <t>女性増減数
（25～34歳と30～39歳を比較）</t>
    <rPh sb="0" eb="2">
      <t>ジョセイ</t>
    </rPh>
    <rPh sb="12" eb="13">
      <t>サイ</t>
    </rPh>
    <rPh sb="19" eb="20">
      <t>サイ</t>
    </rPh>
    <rPh sb="21" eb="23">
      <t>ヒカク</t>
    </rPh>
    <phoneticPr fontId="1"/>
  </si>
  <si>
    <t>女性増減率
（25～34歳と30～39歳を比較）</t>
    <rPh sb="4" eb="5">
      <t>リツ</t>
    </rPh>
    <rPh sb="12" eb="13">
      <t>サイ</t>
    </rPh>
    <rPh sb="19" eb="20">
      <t>サイ</t>
    </rPh>
    <rPh sb="21" eb="23">
      <t>ヒカク</t>
    </rPh>
    <phoneticPr fontId="1"/>
  </si>
  <si>
    <t>高齢者人口</t>
    <rPh sb="0" eb="3">
      <t>コウレイシャ</t>
    </rPh>
    <rPh sb="3" eb="5">
      <t>ジンコウ</t>
    </rPh>
    <phoneticPr fontId="1"/>
  </si>
  <si>
    <t>65歳以上人口</t>
    <rPh sb="2" eb="3">
      <t>サイ</t>
    </rPh>
    <rPh sb="3" eb="5">
      <t>イジョウ</t>
    </rPh>
    <rPh sb="5" eb="7">
      <t>ジンコウ</t>
    </rPh>
    <phoneticPr fontId="1"/>
  </si>
  <si>
    <t>75歳以上人口</t>
    <rPh sb="2" eb="3">
      <t>サイ</t>
    </rPh>
    <rPh sb="3" eb="5">
      <t>イジョウ</t>
    </rPh>
    <rPh sb="5" eb="7">
      <t>ジンコウ</t>
    </rPh>
    <phoneticPr fontId="1"/>
  </si>
  <si>
    <t>0～4歳</t>
    <rPh sb="3" eb="4">
      <t>サイ</t>
    </rPh>
    <phoneticPr fontId="1"/>
  </si>
  <si>
    <t>20～39歳女性</t>
    <rPh sb="5" eb="6">
      <t>サイ</t>
    </rPh>
    <rPh sb="6" eb="8">
      <t>ジョセイ</t>
    </rPh>
    <phoneticPr fontId="1"/>
  </si>
  <si>
    <t>15～19歳男性人口</t>
    <rPh sb="5" eb="6">
      <t>サイ</t>
    </rPh>
    <rPh sb="6" eb="8">
      <t>ダンセイ</t>
    </rPh>
    <rPh sb="8" eb="10">
      <t>ジンコウ</t>
    </rPh>
    <phoneticPr fontId="1"/>
  </si>
  <si>
    <t>15～19歳女性人口</t>
    <rPh sb="5" eb="6">
      <t>サイ</t>
    </rPh>
    <rPh sb="6" eb="8">
      <t>ジョセイ</t>
    </rPh>
    <rPh sb="8" eb="10">
      <t>ジンコウ</t>
    </rPh>
    <phoneticPr fontId="1"/>
  </si>
  <si>
    <t>20～24歳男性人口</t>
    <rPh sb="5" eb="6">
      <t>サイ</t>
    </rPh>
    <rPh sb="6" eb="8">
      <t>ダンセイ</t>
    </rPh>
    <rPh sb="8" eb="10">
      <t>ジンコウ</t>
    </rPh>
    <phoneticPr fontId="1"/>
  </si>
  <si>
    <t>20～24歳女性人口</t>
    <rPh sb="5" eb="6">
      <t>サイ</t>
    </rPh>
    <rPh sb="6" eb="8">
      <t>ジョセイ</t>
    </rPh>
    <rPh sb="8" eb="10">
      <t>ジンコウ</t>
    </rPh>
    <phoneticPr fontId="1"/>
  </si>
  <si>
    <t>25～34歳男性人口</t>
    <rPh sb="5" eb="6">
      <t>サイ</t>
    </rPh>
    <rPh sb="6" eb="8">
      <t>ダンセイ</t>
    </rPh>
    <rPh sb="8" eb="10">
      <t>ジンコウ</t>
    </rPh>
    <phoneticPr fontId="1"/>
  </si>
  <si>
    <t>30～39歳男性人口</t>
    <rPh sb="5" eb="6">
      <t>サイ</t>
    </rPh>
    <rPh sb="6" eb="8">
      <t>ダンセイ</t>
    </rPh>
    <rPh sb="8" eb="10">
      <t>ジンコウ</t>
    </rPh>
    <phoneticPr fontId="1"/>
  </si>
  <si>
    <t>25～34歳女性人口</t>
    <rPh sb="5" eb="6">
      <t>サイ</t>
    </rPh>
    <rPh sb="6" eb="8">
      <t>ジョセイ</t>
    </rPh>
    <rPh sb="8" eb="10">
      <t>ジンコウ</t>
    </rPh>
    <phoneticPr fontId="1"/>
  </si>
  <si>
    <t>30～39歳女性人口</t>
    <rPh sb="5" eb="6">
      <t>サイ</t>
    </rPh>
    <rPh sb="6" eb="8">
      <t>ジョセイ</t>
    </rPh>
    <rPh sb="8" eb="10">
      <t>ジンコウ</t>
    </rPh>
    <phoneticPr fontId="1"/>
  </si>
  <si>
    <t>0～4歳人口</t>
    <rPh sb="3" eb="4">
      <t>サイ</t>
    </rPh>
    <rPh sb="4" eb="6">
      <t>ジンコウ</t>
    </rPh>
    <phoneticPr fontId="1"/>
  </si>
  <si>
    <t>人口総数維持</t>
    <rPh sb="0" eb="2">
      <t>ジンコウ</t>
    </rPh>
    <rPh sb="2" eb="4">
      <t>ソウスウ</t>
    </rPh>
    <rPh sb="4" eb="6">
      <t>イジ</t>
    </rPh>
    <phoneticPr fontId="1"/>
  </si>
  <si>
    <t>高齢化率改善</t>
    <rPh sb="0" eb="3">
      <t>コウレイカ</t>
    </rPh>
    <rPh sb="3" eb="4">
      <t>リツ</t>
    </rPh>
    <rPh sb="4" eb="6">
      <t>カイゼン</t>
    </rPh>
    <phoneticPr fontId="1"/>
  </si>
  <si>
    <t>子ども人口維持</t>
    <rPh sb="0" eb="1">
      <t>コ</t>
    </rPh>
    <rPh sb="3" eb="5">
      <t>ジンコウ</t>
    </rPh>
    <rPh sb="5" eb="7">
      <t>イジ</t>
    </rPh>
    <phoneticPr fontId="1"/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</si>
  <si>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</si>
  <si>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</si>
  <si>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</si>
  <si>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</si>
  <si>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</si>
  <si>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</si>
  <si>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</si>
  <si>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</si>
  <si>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北九州市</t>
  </si>
  <si>
    <t>福岡市</t>
  </si>
  <si>
    <t>大牟田市</t>
  </si>
  <si>
    <t>久留米市</t>
  </si>
  <si>
    <t>直方市</t>
  </si>
  <si>
    <t>飯塚市</t>
  </si>
  <si>
    <t>田川市</t>
  </si>
  <si>
    <t>柳川市</t>
  </si>
  <si>
    <t>八女市</t>
  </si>
  <si>
    <t>筑後市</t>
  </si>
  <si>
    <t>大川市</t>
  </si>
  <si>
    <t>行橋市</t>
  </si>
  <si>
    <t>豊前市</t>
  </si>
  <si>
    <t>中間市</t>
  </si>
  <si>
    <t>小郡市</t>
  </si>
  <si>
    <t>筑紫野市</t>
  </si>
  <si>
    <t>春日市</t>
  </si>
  <si>
    <t>大野城市</t>
  </si>
  <si>
    <t>宗像市</t>
  </si>
  <si>
    <t>太宰府市</t>
  </si>
  <si>
    <t>古賀市</t>
  </si>
  <si>
    <t>福津市</t>
  </si>
  <si>
    <t>うきは市</t>
  </si>
  <si>
    <t>宮若市</t>
  </si>
  <si>
    <t>嘉麻市</t>
  </si>
  <si>
    <t>朝倉市</t>
  </si>
  <si>
    <t>みやま市</t>
  </si>
  <si>
    <t>糸島市</t>
  </si>
  <si>
    <t>佐賀市</t>
  </si>
  <si>
    <t>唐津市</t>
  </si>
  <si>
    <t>鳥栖市</t>
  </si>
  <si>
    <t>多久市</t>
  </si>
  <si>
    <t>伊万里市</t>
  </si>
  <si>
    <t>武雄市</t>
  </si>
  <si>
    <t>鹿島市</t>
  </si>
  <si>
    <t>小城市</t>
  </si>
  <si>
    <t>嬉野市</t>
  </si>
  <si>
    <t>神埼市</t>
  </si>
  <si>
    <t>長崎市</t>
  </si>
  <si>
    <t>佐世保市</t>
  </si>
  <si>
    <t>島原市</t>
  </si>
  <si>
    <t>諫早市</t>
  </si>
  <si>
    <t>大村市</t>
  </si>
  <si>
    <t>平戸市</t>
  </si>
  <si>
    <t>松浦市</t>
  </si>
  <si>
    <t>対馬市</t>
  </si>
  <si>
    <t>壱岐市</t>
  </si>
  <si>
    <t>五島市</t>
  </si>
  <si>
    <t>西海市</t>
  </si>
  <si>
    <t>雲仙市</t>
  </si>
  <si>
    <t>南島原市</t>
  </si>
  <si>
    <t>熊本市</t>
  </si>
  <si>
    <t>八代市</t>
  </si>
  <si>
    <t>人吉市</t>
  </si>
  <si>
    <t>荒尾市</t>
  </si>
  <si>
    <t>水俣市</t>
  </si>
  <si>
    <t>玉名市</t>
  </si>
  <si>
    <t>山鹿市</t>
  </si>
  <si>
    <t>菊池市</t>
  </si>
  <si>
    <t>宇土市</t>
  </si>
  <si>
    <t>上天草市</t>
  </si>
  <si>
    <t>宇城市</t>
  </si>
  <si>
    <t>阿蘇市</t>
  </si>
  <si>
    <t>天草市</t>
  </si>
  <si>
    <t>合志市</t>
  </si>
  <si>
    <t>大分市</t>
  </si>
  <si>
    <t>別府市</t>
  </si>
  <si>
    <t>中津市</t>
  </si>
  <si>
    <t>日田市</t>
  </si>
  <si>
    <t>佐伯市</t>
  </si>
  <si>
    <t>臼杵市</t>
  </si>
  <si>
    <t>津久見市</t>
  </si>
  <si>
    <t>竹田市</t>
  </si>
  <si>
    <t>豊後高田市</t>
  </si>
  <si>
    <t>杵築市</t>
  </si>
  <si>
    <t>宇佐市</t>
  </si>
  <si>
    <t>豊後大野市</t>
  </si>
  <si>
    <t>由布市</t>
  </si>
  <si>
    <t>国東市</t>
  </si>
  <si>
    <t>宮崎市</t>
  </si>
  <si>
    <t>都城市</t>
  </si>
  <si>
    <t>延岡市</t>
  </si>
  <si>
    <t>日南市</t>
  </si>
  <si>
    <t>小林市</t>
  </si>
  <si>
    <t>日向市</t>
  </si>
  <si>
    <t>串間市</t>
  </si>
  <si>
    <t>西都市</t>
  </si>
  <si>
    <t>えびの市</t>
  </si>
  <si>
    <t>鹿児島市</t>
  </si>
  <si>
    <t>鹿屋市</t>
  </si>
  <si>
    <t>枕崎市</t>
  </si>
  <si>
    <t>阿久根市</t>
  </si>
  <si>
    <t>出水市</t>
  </si>
  <si>
    <t>指宿市</t>
  </si>
  <si>
    <t>西之表市</t>
  </si>
  <si>
    <t>垂水市</t>
  </si>
  <si>
    <t>薩摩川内市</t>
  </si>
  <si>
    <t>日置市</t>
  </si>
  <si>
    <t>曽於市</t>
  </si>
  <si>
    <t>霧島市</t>
  </si>
  <si>
    <t>いちき串木野市</t>
  </si>
  <si>
    <t>南さつま市</t>
  </si>
  <si>
    <t>志布志市</t>
  </si>
  <si>
    <t>奄美市</t>
  </si>
  <si>
    <t>南九州市</t>
  </si>
  <si>
    <t>伊佐市</t>
  </si>
  <si>
    <t>姶良市</t>
  </si>
  <si>
    <t>那覇市</t>
  </si>
  <si>
    <t>宜野湾市</t>
  </si>
  <si>
    <t>石垣市</t>
  </si>
  <si>
    <t>浦添市</t>
  </si>
  <si>
    <t>名護市</t>
  </si>
  <si>
    <t>糸満市</t>
  </si>
  <si>
    <t>沖縄市</t>
  </si>
  <si>
    <t>豊見城市</t>
  </si>
  <si>
    <t>うるま市</t>
  </si>
  <si>
    <t>宮古島市</t>
  </si>
  <si>
    <t>南城市</t>
  </si>
  <si>
    <t>九州地方</t>
  </si>
  <si>
    <t>出生率
（子ども女性比より算出）</t>
    <rPh sb="5" eb="6">
      <t>コ</t>
    </rPh>
    <rPh sb="10" eb="11">
      <t>ヒ</t>
    </rPh>
    <rPh sb="13" eb="15">
      <t>サンシュツ</t>
    </rPh>
    <phoneticPr fontId="1"/>
  </si>
  <si>
    <t>女性
流出率</t>
    <rPh sb="0" eb="2">
      <t>ジョセイ</t>
    </rPh>
    <rPh sb="3" eb="5">
      <t>リュウシュツ</t>
    </rPh>
    <rPh sb="5" eb="6">
      <t>リツ</t>
    </rPh>
    <phoneticPr fontId="1"/>
  </si>
  <si>
    <t>都道府県名</t>
    <rPh sb="0" eb="4">
      <t>トドウフケン</t>
    </rPh>
    <rPh sb="4" eb="5">
      <t>メイ</t>
    </rPh>
    <phoneticPr fontId="1"/>
  </si>
  <si>
    <t>社会増減</t>
    <rPh sb="0" eb="2">
      <t>シャカイ</t>
    </rPh>
    <rPh sb="2" eb="4">
      <t>ゾウゲン</t>
    </rPh>
    <phoneticPr fontId="1"/>
  </si>
  <si>
    <t>※補正対象の地域については、補正前の定住組数を取得している。（補正後から取得すると実態と大きく乖離する可能性があるため）</t>
    <rPh sb="1" eb="3">
      <t>ホセイ</t>
    </rPh>
    <rPh sb="3" eb="5">
      <t>タイショウ</t>
    </rPh>
    <rPh sb="6" eb="8">
      <t>チイキ</t>
    </rPh>
    <rPh sb="14" eb="17">
      <t>ホセイマエ</t>
    </rPh>
    <rPh sb="18" eb="20">
      <t>テイジュウ</t>
    </rPh>
    <rPh sb="20" eb="22">
      <t>クミスウ</t>
    </rPh>
    <rPh sb="23" eb="25">
      <t>シュトク</t>
    </rPh>
    <rPh sb="31" eb="34">
      <t>ホセイゴ</t>
    </rPh>
    <rPh sb="36" eb="38">
      <t>シュトク</t>
    </rPh>
    <rPh sb="41" eb="43">
      <t>ジッタイ</t>
    </rPh>
    <rPh sb="44" eb="45">
      <t>オオ</t>
    </rPh>
    <rPh sb="47" eb="49">
      <t>カイリ</t>
    </rPh>
    <rPh sb="51" eb="54">
      <t>カノウセイ</t>
    </rPh>
    <phoneticPr fontId="1"/>
  </si>
  <si>
    <t>世帯数</t>
    <rPh sb="0" eb="3">
      <t>セタイスウ</t>
    </rPh>
    <phoneticPr fontId="1"/>
  </si>
  <si>
    <t>世帯数増減</t>
    <rPh sb="0" eb="3">
      <t>セタイスウ</t>
    </rPh>
    <phoneticPr fontId="1"/>
  </si>
  <si>
    <t>政令指定都市</t>
  </si>
  <si>
    <t>市</t>
  </si>
  <si>
    <t>町村</t>
  </si>
  <si>
    <t>那珂川市</t>
  </si>
  <si>
    <t>自治体区分（都道府県・政令指定都市・特別区・市・町・村）</t>
    <rPh sb="6" eb="10">
      <t>トドウフケン</t>
    </rPh>
    <phoneticPr fontId="1"/>
  </si>
  <si>
    <t>2024年4月1日現在の過疎指定区分（1:2-1,2:33-1,3:33-2)</t>
    <rPh sb="4" eb="5">
      <t>ネン</t>
    </rPh>
    <rPh sb="6" eb="7">
      <t>ガツ</t>
    </rPh>
    <rPh sb="8" eb="9">
      <t>ニチ</t>
    </rPh>
    <rPh sb="9" eb="11">
      <t>ゲンザイ</t>
    </rPh>
    <rPh sb="12" eb="14">
      <t>カソ</t>
    </rPh>
    <phoneticPr fontId="1"/>
  </si>
  <si>
    <t>2024年</t>
  </si>
  <si>
    <t>2019年～2024年</t>
  </si>
  <si>
    <t>人口増減数（2024年比）</t>
    <rPh sb="0" eb="2">
      <t>ジンコウ</t>
    </rPh>
    <rPh sb="2" eb="4">
      <t>ゾウゲン</t>
    </rPh>
    <rPh sb="4" eb="5">
      <t>スウ</t>
    </rPh>
    <rPh sb="11" eb="12">
      <t>ヒ</t>
    </rPh>
    <phoneticPr fontId="1"/>
  </si>
  <si>
    <t>人口増減率（2024年比）</t>
    <rPh sb="0" eb="2">
      <t>ジンコウ</t>
    </rPh>
    <rPh sb="2" eb="4">
      <t>ゾウゲン</t>
    </rPh>
    <rPh sb="4" eb="5">
      <t>リツ</t>
    </rPh>
    <rPh sb="11" eb="12">
      <t>ヒ</t>
    </rPh>
    <phoneticPr fontId="1"/>
  </si>
  <si>
    <t>高齢者増減数（2024年比）</t>
    <rPh sb="0" eb="3">
      <t>コウレイシャ</t>
    </rPh>
    <rPh sb="3" eb="5">
      <t>ゾウゲン</t>
    </rPh>
    <rPh sb="5" eb="6">
      <t>スウ</t>
    </rPh>
    <rPh sb="12" eb="13">
      <t>ヒ</t>
    </rPh>
    <phoneticPr fontId="1"/>
  </si>
  <si>
    <t>高齢者増減率（2024年比）</t>
    <rPh sb="0" eb="3">
      <t>コウレイシャ</t>
    </rPh>
    <rPh sb="3" eb="5">
      <t>ゾウゲン</t>
    </rPh>
    <rPh sb="5" eb="6">
      <t>リツ</t>
    </rPh>
    <rPh sb="12" eb="13">
      <t>ヒ</t>
    </rPh>
    <phoneticPr fontId="1"/>
  </si>
  <si>
    <t>4歳以下増減数（2024年比）</t>
    <rPh sb="1" eb="2">
      <t>サイ</t>
    </rPh>
    <rPh sb="2" eb="4">
      <t>イカ</t>
    </rPh>
    <rPh sb="4" eb="6">
      <t>ゾウゲン</t>
    </rPh>
    <rPh sb="6" eb="7">
      <t>スウ</t>
    </rPh>
    <rPh sb="13" eb="14">
      <t>ヒ</t>
    </rPh>
    <phoneticPr fontId="1"/>
  </si>
  <si>
    <t>4歳以下増減率（2024年比）</t>
    <rPh sb="1" eb="2">
      <t>サイ</t>
    </rPh>
    <rPh sb="2" eb="4">
      <t>イカ</t>
    </rPh>
    <rPh sb="4" eb="6">
      <t>ゾウゲン</t>
    </rPh>
    <rPh sb="6" eb="7">
      <t>リツ</t>
    </rPh>
    <rPh sb="13" eb="14">
      <t>ヒ</t>
    </rPh>
    <phoneticPr fontId="1"/>
  </si>
  <si>
    <t>小学生増減数（2024年比）</t>
    <rPh sb="0" eb="3">
      <t>ショウガクセイ</t>
    </rPh>
    <rPh sb="3" eb="5">
      <t>ゾウゲン</t>
    </rPh>
    <rPh sb="5" eb="6">
      <t>スウ</t>
    </rPh>
    <rPh sb="12" eb="13">
      <t>ヒ</t>
    </rPh>
    <phoneticPr fontId="1"/>
  </si>
  <si>
    <t>小学生増減率（2024年比）</t>
    <rPh sb="0" eb="3">
      <t>ショウガクセイ</t>
    </rPh>
    <rPh sb="3" eb="5">
      <t>ゾウゲン</t>
    </rPh>
    <rPh sb="5" eb="6">
      <t>リツ</t>
    </rPh>
    <rPh sb="12" eb="13">
      <t>ヒ</t>
    </rPh>
    <phoneticPr fontId="1"/>
  </si>
  <si>
    <t>30代男性増減数（2024年比）</t>
    <rPh sb="2" eb="3">
      <t>ダイ</t>
    </rPh>
    <rPh sb="3" eb="5">
      <t>ダンセイ</t>
    </rPh>
    <rPh sb="5" eb="7">
      <t>ゾウゲン</t>
    </rPh>
    <rPh sb="7" eb="8">
      <t>スウ</t>
    </rPh>
    <rPh sb="14" eb="15">
      <t>ヒ</t>
    </rPh>
    <phoneticPr fontId="1"/>
  </si>
  <si>
    <t>30代男性増減率（2024年比）</t>
    <rPh sb="2" eb="3">
      <t>ダイ</t>
    </rPh>
    <rPh sb="3" eb="5">
      <t>ダンセイ</t>
    </rPh>
    <rPh sb="5" eb="7">
      <t>ゾウゲン</t>
    </rPh>
    <rPh sb="7" eb="8">
      <t>リツ</t>
    </rPh>
    <rPh sb="14" eb="15">
      <t>ヒ</t>
    </rPh>
    <phoneticPr fontId="1"/>
  </si>
  <si>
    <t>30代女性増減数（2024年比）</t>
    <rPh sb="2" eb="3">
      <t>ダイ</t>
    </rPh>
    <rPh sb="3" eb="5">
      <t>ジョセイ</t>
    </rPh>
    <rPh sb="5" eb="7">
      <t>ゾウゲン</t>
    </rPh>
    <rPh sb="7" eb="8">
      <t>スウ</t>
    </rPh>
    <rPh sb="14" eb="15">
      <t>ヒ</t>
    </rPh>
    <phoneticPr fontId="1"/>
  </si>
  <si>
    <t>30代女性増減率（2024年比）</t>
    <rPh sb="2" eb="3">
      <t>ダイ</t>
    </rPh>
    <rPh sb="3" eb="5">
      <t>ジョセイ</t>
    </rPh>
    <rPh sb="5" eb="7">
      <t>ゾウゲン</t>
    </rPh>
    <rPh sb="7" eb="8">
      <t>リツ</t>
    </rPh>
    <rPh sb="14" eb="15">
      <t>ヒ</t>
    </rPh>
    <phoneticPr fontId="1"/>
  </si>
  <si>
    <t>2034年</t>
    <rPh sb="4" eb="5">
      <t>ネン</t>
    </rPh>
    <phoneticPr fontId="1"/>
  </si>
  <si>
    <t>2054年</t>
    <rPh sb="4" eb="5">
      <t>ネン</t>
    </rPh>
    <phoneticPr fontId="1"/>
  </si>
  <si>
    <t>2069年</t>
    <rPh sb="4" eb="5">
      <t>ネン</t>
    </rPh>
    <phoneticPr fontId="1"/>
  </si>
  <si>
    <t>糟屋郡宇美町</t>
  </si>
  <si>
    <t>糟屋郡篠栗町</t>
  </si>
  <si>
    <t>糟屋郡志免町</t>
  </si>
  <si>
    <t>糟屋郡須惠町</t>
  </si>
  <si>
    <t>糟屋郡新宮町</t>
  </si>
  <si>
    <t>糟屋郡久山町</t>
  </si>
  <si>
    <t>糟屋郡粕屋町</t>
  </si>
  <si>
    <t>遠賀郡芦屋町</t>
  </si>
  <si>
    <t>遠賀郡水巻町</t>
  </si>
  <si>
    <t>遠賀郡岡垣町</t>
  </si>
  <si>
    <t>遠賀郡遠賀町</t>
  </si>
  <si>
    <t>鞍手郡小竹町</t>
  </si>
  <si>
    <t>鞍手郡鞍手町</t>
  </si>
  <si>
    <t>嘉穂郡桂川町</t>
  </si>
  <si>
    <t>朝倉郡筑前町</t>
  </si>
  <si>
    <t>朝倉郡東峰村</t>
  </si>
  <si>
    <t>三井郡大刀洗町</t>
  </si>
  <si>
    <t>三潴郡大木町</t>
  </si>
  <si>
    <t>八女郡広川町</t>
  </si>
  <si>
    <t>田川郡香春町</t>
  </si>
  <si>
    <t>田川郡添田町</t>
  </si>
  <si>
    <t>田川郡糸田町</t>
  </si>
  <si>
    <t>田川郡川崎町</t>
  </si>
  <si>
    <t>田川郡大任町</t>
  </si>
  <si>
    <t>田川郡赤村</t>
  </si>
  <si>
    <t>田川郡福智町</t>
  </si>
  <si>
    <t>京都郡苅田町</t>
  </si>
  <si>
    <t>京都郡みやこ町</t>
  </si>
  <si>
    <t>築上郡吉富町</t>
  </si>
  <si>
    <t>築上郡上毛町</t>
  </si>
  <si>
    <t>築上郡築上町</t>
  </si>
  <si>
    <t>神埼郡吉野ヶ里町</t>
  </si>
  <si>
    <t>三養基郡基山町</t>
  </si>
  <si>
    <t>三養基郡上峰町</t>
  </si>
  <si>
    <t>三養基郡みやき町</t>
  </si>
  <si>
    <t>東松浦郡玄海町</t>
  </si>
  <si>
    <t>西松浦郡有田町</t>
  </si>
  <si>
    <t>杵島郡大町町</t>
  </si>
  <si>
    <t>杵島郡江北町</t>
  </si>
  <si>
    <t>杵島郡白石町</t>
  </si>
  <si>
    <t>藤津郡太良町</t>
  </si>
  <si>
    <t>西彼杵郡長与町</t>
  </si>
  <si>
    <t>西彼杵郡時津町</t>
  </si>
  <si>
    <t>東彼杵郡東彼杵町</t>
  </si>
  <si>
    <t>東彼杵郡川棚町</t>
  </si>
  <si>
    <t>東彼杵郡波佐見町</t>
  </si>
  <si>
    <t>北松浦郡小値賀町</t>
  </si>
  <si>
    <t>北松浦郡佐々町</t>
  </si>
  <si>
    <t>南松浦郡新上五島町</t>
  </si>
  <si>
    <t>下益城郡美里町</t>
  </si>
  <si>
    <t>玉名郡玉東町</t>
  </si>
  <si>
    <t>玉名郡南関町</t>
  </si>
  <si>
    <t>玉名郡長洲町</t>
  </si>
  <si>
    <t>玉名郡和水町</t>
  </si>
  <si>
    <t>菊池郡大津町</t>
  </si>
  <si>
    <t>菊池郡菊陽町</t>
  </si>
  <si>
    <t>阿蘇郡南小国町</t>
  </si>
  <si>
    <t>阿蘇郡小国町</t>
  </si>
  <si>
    <t>阿蘇郡産山村</t>
  </si>
  <si>
    <t>阿蘇郡高森町</t>
  </si>
  <si>
    <t>阿蘇郡西原村</t>
  </si>
  <si>
    <t>阿蘇郡南阿蘇村</t>
  </si>
  <si>
    <t>上益城郡御船町</t>
  </si>
  <si>
    <t>上益城郡嘉島町</t>
  </si>
  <si>
    <t>上益城郡益城町</t>
  </si>
  <si>
    <t>上益城郡甲佐町</t>
  </si>
  <si>
    <t>上益城郡山都町</t>
  </si>
  <si>
    <t>八代郡氷川町</t>
  </si>
  <si>
    <t>葦北郡芦北町</t>
  </si>
  <si>
    <t>葦北郡津奈木町</t>
  </si>
  <si>
    <t>球磨郡錦町</t>
  </si>
  <si>
    <t>球磨郡多良木町</t>
  </si>
  <si>
    <t>球磨郡湯前町</t>
  </si>
  <si>
    <t>球磨郡水上村</t>
  </si>
  <si>
    <t>球磨郡相良村</t>
  </si>
  <si>
    <t>球磨郡五木村</t>
  </si>
  <si>
    <t>球磨郡山江村</t>
  </si>
  <si>
    <t>球磨郡球磨村</t>
  </si>
  <si>
    <t>球磨郡あさぎり町</t>
  </si>
  <si>
    <t>天草郡苓北町</t>
  </si>
  <si>
    <t>東国東郡姫島村</t>
  </si>
  <si>
    <t>速見郡日出町</t>
  </si>
  <si>
    <t>玖珠郡九重町</t>
  </si>
  <si>
    <t>玖珠郡玖珠町</t>
  </si>
  <si>
    <t>北諸県郡三股町</t>
  </si>
  <si>
    <t>西諸県郡高原町</t>
  </si>
  <si>
    <t>東諸県郡国富町</t>
  </si>
  <si>
    <t>東諸県郡綾町</t>
  </si>
  <si>
    <t>児湯郡高鍋町</t>
  </si>
  <si>
    <t>児湯郡新富町</t>
  </si>
  <si>
    <t>児湯郡西米良村</t>
  </si>
  <si>
    <t>児湯郡木城町</t>
  </si>
  <si>
    <t>児湯郡川南町</t>
  </si>
  <si>
    <t>児湯郡都農町</t>
  </si>
  <si>
    <t>東臼杵郡門川町</t>
  </si>
  <si>
    <t>東臼杵郡諸塚村</t>
  </si>
  <si>
    <t>東臼杵郡椎葉村</t>
  </si>
  <si>
    <t>東臼杵郡美郷町</t>
  </si>
  <si>
    <t>西臼杵郡高千穂町</t>
  </si>
  <si>
    <t>西臼杵郡日之影町</t>
  </si>
  <si>
    <t>西臼杵郡五ヶ瀬町</t>
  </si>
  <si>
    <t>鹿児島郡三島村</t>
  </si>
  <si>
    <t>鹿児島郡十島村</t>
  </si>
  <si>
    <t>薩摩郡さつま町</t>
  </si>
  <si>
    <t>出水郡長島町</t>
  </si>
  <si>
    <t>姶良郡湧水町</t>
  </si>
  <si>
    <t>曽於郡大崎町</t>
  </si>
  <si>
    <t>肝属郡東串良町</t>
  </si>
  <si>
    <t>肝属郡錦江町</t>
  </si>
  <si>
    <t>肝属郡南大隅町</t>
  </si>
  <si>
    <t>肝属郡肝付町</t>
  </si>
  <si>
    <t>熊毛郡中種子町</t>
  </si>
  <si>
    <t>熊毛郡南種子町</t>
  </si>
  <si>
    <t>熊毛郡屋久島町</t>
  </si>
  <si>
    <t>大島郡大和村</t>
  </si>
  <si>
    <t>大島郡宇検村</t>
  </si>
  <si>
    <t>大島郡瀬戸内町</t>
  </si>
  <si>
    <t>大島郡龍郷町</t>
  </si>
  <si>
    <t>大島郡喜界町</t>
  </si>
  <si>
    <t>大島郡徳之島町</t>
  </si>
  <si>
    <t>大島郡天城町</t>
  </si>
  <si>
    <t>大島郡伊仙町</t>
  </si>
  <si>
    <t>大島郡和泊町</t>
  </si>
  <si>
    <t>大島郡知名町</t>
  </si>
  <si>
    <t>大島郡与論町</t>
  </si>
  <si>
    <t>国頭郡国頭村</t>
  </si>
  <si>
    <t>国頭郡大宜味村</t>
  </si>
  <si>
    <t>国頭郡東村</t>
  </si>
  <si>
    <t>国頭郡今帰仁村</t>
  </si>
  <si>
    <t>国頭郡本部町</t>
  </si>
  <si>
    <t>国頭郡恩納村</t>
  </si>
  <si>
    <t>国頭郡宜野座村</t>
  </si>
  <si>
    <t>国頭郡金武町</t>
  </si>
  <si>
    <t>国頭郡伊江村</t>
  </si>
  <si>
    <t>中頭郡読谷村</t>
  </si>
  <si>
    <t>中頭郡嘉手納町</t>
  </si>
  <si>
    <t>中頭郡北谷町</t>
  </si>
  <si>
    <t>中頭郡北中城村</t>
  </si>
  <si>
    <t>中頭郡中城村</t>
  </si>
  <si>
    <t>中頭郡西原町</t>
  </si>
  <si>
    <t>島尻郡与那原町</t>
  </si>
  <si>
    <t>島尻郡南風原町</t>
  </si>
  <si>
    <t>島尻郡渡嘉敷村</t>
  </si>
  <si>
    <t>島尻郡座間味村</t>
  </si>
  <si>
    <t>島尻郡粟国村</t>
  </si>
  <si>
    <t>島尻郡渡名喜村</t>
  </si>
  <si>
    <t>島尻郡南大東村</t>
  </si>
  <si>
    <t>島尻郡北大東村</t>
  </si>
  <si>
    <t>島尻郡伊平屋村</t>
  </si>
  <si>
    <t>島尻郡伊是名村</t>
  </si>
  <si>
    <t>島尻郡久米島町</t>
  </si>
  <si>
    <t>島尻郡八重瀬町</t>
  </si>
  <si>
    <t>宮古郡多良間村</t>
  </si>
  <si>
    <t>八重山郡竹富町</t>
  </si>
  <si>
    <t>八重山郡与那国町</t>
  </si>
  <si>
    <t>・九州地方市町村別 2019～2024年 現状分析・将来人口推計一覧</t>
    <rPh sb="1" eb="3">
      <t>キュウシュウ</t>
    </rPh>
    <rPh sb="3" eb="5">
      <t>チホウ</t>
    </rPh>
    <rPh sb="5" eb="8">
      <t>シチョウソン</t>
    </rPh>
    <rPh sb="8" eb="9">
      <t>ベツ</t>
    </rPh>
    <rPh sb="19" eb="20">
      <t>ネン</t>
    </rPh>
    <rPh sb="21" eb="23">
      <t>ゲンジョウ</t>
    </rPh>
    <rPh sb="23" eb="25">
      <t>ブンセキ</t>
    </rPh>
    <rPh sb="26" eb="28">
      <t>ショウライ</t>
    </rPh>
    <rPh sb="28" eb="30">
      <t>ジンコウ</t>
    </rPh>
    <rPh sb="30" eb="32">
      <t>スイケイ</t>
    </rPh>
    <rPh sb="32" eb="34">
      <t>イチラン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</si>
</sst>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%"/>
    <numFmt numFmtId="177" formatCode="0_ ;[Red]\-0\ "/>
    <numFmt numFmtId="178" formatCode="#,##0.0"/>
    <numFmt numFmtId="179" formatCode="0_);[Red]\(0\)"/>
  </numFmts>
  <fonts count="9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9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b/>
      <sz val="9"/>
      <color theme="1"/>
      <name val="Meiryo UI"/>
      <family val="3"/>
      <charset val="128"/>
    </font>
    <font>
      <b/>
      <sz val="10"/>
      <color theme="1"/>
      <name val="Meiryo UI"/>
      <family val="3"/>
      <charset val="128"/>
    </font>
    <font>
      <b/>
      <sz val="10"/>
      <name val="Meiryo UI"/>
      <family val="3"/>
      <charset val="128"/>
    </font>
    <font>
      <sz val="11"/>
      <color theme="1"/>
      <name val="ＭＳ Ｐゴシック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9FF99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38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</cellStyleXfs>
  <cellXfs count="75">
    <xf numFmtId="0" fontId="0" fillId="0" borderId="0" xfId="0"/>
    <xf numFmtId="0" fontId="2" fillId="0" borderId="0" xfId="0" applyFont="1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17" xfId="0" applyFont="1" applyBorder="1" applyAlignment="1">
      <alignment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0" borderId="18" xfId="0" applyFont="1" applyBorder="1" applyAlignment="1">
      <alignment vertical="center"/>
    </xf>
    <xf numFmtId="0" fontId="2" fillId="2" borderId="27" xfId="0" applyFont="1" applyFill="1" applyBorder="1" applyAlignment="1">
      <alignment horizontal="center" vertical="center" wrapText="1"/>
    </xf>
    <xf numFmtId="38" fontId="2" fillId="0" borderId="28" xfId="1" applyFont="1" applyBorder="1" applyAlignment="1">
      <alignment vertical="center" shrinkToFit="1"/>
    </xf>
    <xf numFmtId="38" fontId="2" fillId="0" borderId="22" xfId="1" applyFont="1" applyBorder="1" applyAlignment="1">
      <alignment vertical="center" shrinkToFit="1"/>
    </xf>
    <xf numFmtId="10" fontId="2" fillId="0" borderId="22" xfId="2" applyNumberFormat="1" applyFont="1" applyBorder="1" applyAlignment="1">
      <alignment vertical="center" shrinkToFit="1"/>
    </xf>
    <xf numFmtId="176" fontId="2" fillId="0" borderId="22" xfId="2" applyNumberFormat="1" applyFont="1" applyBorder="1" applyAlignment="1">
      <alignment vertical="center" shrinkToFit="1"/>
    </xf>
    <xf numFmtId="2" fontId="2" fillId="0" borderId="22" xfId="0" applyNumberFormat="1" applyFont="1" applyBorder="1" applyAlignment="1">
      <alignment vertical="center" shrinkToFit="1"/>
    </xf>
    <xf numFmtId="177" fontId="2" fillId="0" borderId="22" xfId="1" applyNumberFormat="1" applyFont="1" applyBorder="1" applyAlignment="1">
      <alignment vertical="center" shrinkToFit="1"/>
    </xf>
    <xf numFmtId="10" fontId="2" fillId="0" borderId="23" xfId="2" applyNumberFormat="1" applyFont="1" applyBorder="1" applyAlignment="1">
      <alignment vertical="center" shrinkToFit="1"/>
    </xf>
    <xf numFmtId="3" fontId="2" fillId="0" borderId="22" xfId="1" applyNumberFormat="1" applyFont="1" applyBorder="1" applyAlignment="1">
      <alignment vertical="center" shrinkToFit="1"/>
    </xf>
    <xf numFmtId="178" fontId="2" fillId="0" borderId="28" xfId="1" applyNumberFormat="1" applyFont="1" applyBorder="1" applyAlignment="1">
      <alignment vertical="center" shrinkToFit="1"/>
    </xf>
    <xf numFmtId="178" fontId="2" fillId="0" borderId="22" xfId="1" applyNumberFormat="1" applyFont="1" applyBorder="1" applyAlignment="1">
      <alignment vertical="center" shrinkToFit="1"/>
    </xf>
    <xf numFmtId="179" fontId="2" fillId="0" borderId="18" xfId="0" applyNumberFormat="1" applyFont="1" applyBorder="1" applyAlignment="1">
      <alignment vertical="center"/>
    </xf>
    <xf numFmtId="0" fontId="2" fillId="2" borderId="16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176" fontId="2" fillId="0" borderId="29" xfId="2" applyNumberFormat="1" applyFont="1" applyBorder="1" applyAlignment="1">
      <alignment vertical="center" shrinkToFit="1"/>
    </xf>
    <xf numFmtId="0" fontId="2" fillId="2" borderId="34" xfId="0" applyFont="1" applyFill="1" applyBorder="1" applyAlignment="1">
      <alignment horizontal="center" vertical="center" wrapText="1"/>
    </xf>
    <xf numFmtId="176" fontId="2" fillId="0" borderId="24" xfId="2" applyNumberFormat="1" applyFont="1" applyBorder="1" applyAlignment="1">
      <alignment vertical="center" shrinkToFit="1"/>
    </xf>
    <xf numFmtId="0" fontId="2" fillId="2" borderId="35" xfId="0" applyFont="1" applyFill="1" applyBorder="1" applyAlignment="1">
      <alignment horizontal="center" vertical="center" wrapText="1"/>
    </xf>
    <xf numFmtId="0" fontId="2" fillId="2" borderId="36" xfId="0" applyFont="1" applyFill="1" applyBorder="1" applyAlignment="1">
      <alignment horizontal="center" vertical="center" wrapText="1"/>
    </xf>
    <xf numFmtId="0" fontId="2" fillId="2" borderId="37" xfId="0" applyFont="1" applyFill="1" applyBorder="1" applyAlignment="1">
      <alignment horizontal="center" vertical="center" wrapText="1"/>
    </xf>
    <xf numFmtId="0" fontId="2" fillId="2" borderId="38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0" fontId="2" fillId="2" borderId="40" xfId="0" applyFont="1" applyFill="1" applyBorder="1" applyAlignment="1">
      <alignment horizontal="center" vertical="center" wrapText="1"/>
    </xf>
    <xf numFmtId="0" fontId="2" fillId="5" borderId="19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center" vertical="center" wrapText="1"/>
    </xf>
    <xf numFmtId="0" fontId="2" fillId="5" borderId="21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left" vertical="center" wrapText="1"/>
    </xf>
    <xf numFmtId="0" fontId="3" fillId="3" borderId="9" xfId="0" applyFont="1" applyFill="1" applyBorder="1" applyAlignment="1">
      <alignment horizontal="left" vertical="center" wrapText="1"/>
    </xf>
    <xf numFmtId="0" fontId="3" fillId="3" borderId="10" xfId="0" applyFont="1" applyFill="1" applyBorder="1" applyAlignment="1">
      <alignment horizontal="left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30" xfId="0" applyFont="1" applyFill="1" applyBorder="1" applyAlignment="1">
      <alignment horizontal="center" vertical="center" wrapText="1"/>
    </xf>
    <xf numFmtId="0" fontId="3" fillId="4" borderId="15" xfId="0" applyFont="1" applyFill="1" applyBorder="1" applyAlignment="1">
      <alignment horizontal="left" vertical="center" wrapText="1"/>
    </xf>
    <xf numFmtId="0" fontId="3" fillId="4" borderId="9" xfId="0" applyFont="1" applyFill="1" applyBorder="1" applyAlignment="1">
      <alignment horizontal="left" vertical="center" wrapText="1"/>
    </xf>
    <xf numFmtId="0" fontId="3" fillId="4" borderId="10" xfId="0" applyFont="1" applyFill="1" applyBorder="1" applyAlignment="1">
      <alignment horizontal="left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4" borderId="30" xfId="0" applyFont="1" applyFill="1" applyBorder="1" applyAlignment="1">
      <alignment horizontal="center" vertical="center" wrapText="1"/>
    </xf>
    <xf numFmtId="0" fontId="3" fillId="5" borderId="31" xfId="0" applyFont="1" applyFill="1" applyBorder="1" applyAlignment="1">
      <alignment horizontal="left" vertical="center" wrapText="1"/>
    </xf>
    <xf numFmtId="0" fontId="3" fillId="5" borderId="1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6" fillId="2" borderId="33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32" xfId="0" applyFont="1" applyFill="1" applyBorder="1" applyAlignment="1">
      <alignment horizontal="center" vertical="center" wrapText="1"/>
    </xf>
    <xf numFmtId="0" fontId="6" fillId="2" borderId="25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2" borderId="26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wrapText="1"/>
    </xf>
    <xf numFmtId="0" fontId="5" fillId="2" borderId="25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5" fillId="2" borderId="26" xfId="0" applyFont="1" applyFill="1" applyBorder="1" applyAlignment="1">
      <alignment horizontal="center" vertical="center" wrapText="1"/>
    </xf>
  </cellXfs>
  <cellStyles count="3">
    <cellStyle name="パーセント" xfId="2" builtinId="5"/>
    <cellStyle name="桁区切り" xfId="1" builtinId="6"/>
    <cellStyle name="標準" xfId="0" builtinId="0"/>
  </cellStyles>
  <dxfs count="2"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mruColors>
      <color rgb="FF99FF99"/>
      <color rgb="FFFFFF99"/>
      <color rgb="FFFFCC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86E1FF-B60F-4AB9-A85D-D56C7A1A6925}">
  <dimension ref="B1:DS282"/>
  <sheetViews>
    <sheetView tabSelected="1" zoomScaleNormal="100" workbookViewId="0">
      <selection activeCell="B2" sqref="B2"/>
    </sheetView>
  </sheetViews>
  <sheetFormatPr defaultColWidth="3.875" defaultRowHeight="12" x14ac:dyDescent="0.2"/>
  <cols>
    <col min="1" max="1" width="1.625" style="2" customWidth="1"/>
    <col min="2" max="22" width="8.25" style="2" customWidth="1"/>
    <col min="23" max="28" width="8.5" style="2" customWidth="1"/>
    <col min="29" max="81" width="8.25" style="2" customWidth="1"/>
    <col min="82" max="120" width="9.375" style="2" customWidth="1"/>
    <col min="121" max="122" width="6.75" style="2" bestFit="1" customWidth="1"/>
    <col min="123" max="16384" width="3.875" style="2"/>
  </cols>
  <sheetData>
    <row r="1" spans="2:123" ht="9.75" customHeight="1" x14ac:dyDescent="0.2"/>
    <row r="2" spans="2:123" ht="16.5" x14ac:dyDescent="0.25">
      <c r="B2" s="3" t="s">
        <v>368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</row>
    <row r="3" spans="2:123" ht="12.75" thickBot="1" x14ac:dyDescent="0.25">
      <c r="BR3" s="2" t="s">
        <v>187</v>
      </c>
    </row>
    <row r="4" spans="2:123" s="5" customFormat="1" ht="20.25" customHeight="1" x14ac:dyDescent="0.2">
      <c r="B4" s="36" t="s">
        <v>0</v>
      </c>
      <c r="C4" s="39" t="s">
        <v>4</v>
      </c>
      <c r="D4" s="39" t="s">
        <v>185</v>
      </c>
      <c r="E4" s="39" t="s">
        <v>194</v>
      </c>
      <c r="F4" s="39" t="s">
        <v>3</v>
      </c>
      <c r="G4" s="39" t="s">
        <v>195</v>
      </c>
      <c r="H4" s="42" t="s">
        <v>5</v>
      </c>
      <c r="I4" s="43"/>
      <c r="J4" s="44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6"/>
      <c r="AE4" s="47" t="s">
        <v>17</v>
      </c>
      <c r="AF4" s="48"/>
      <c r="AG4" s="48"/>
      <c r="AH4" s="48"/>
      <c r="AI4" s="48"/>
      <c r="AJ4" s="48"/>
      <c r="AK4" s="48"/>
      <c r="AL4" s="49"/>
      <c r="AM4" s="50"/>
      <c r="AN4" s="50"/>
      <c r="AO4" s="50"/>
      <c r="AP4" s="50"/>
      <c r="AQ4" s="50"/>
      <c r="AR4" s="50"/>
      <c r="AS4" s="50"/>
      <c r="AT4" s="50"/>
      <c r="AU4" s="50"/>
      <c r="AV4" s="50"/>
      <c r="AW4" s="50"/>
      <c r="AX4" s="50"/>
      <c r="AY4" s="50"/>
      <c r="AZ4" s="50"/>
      <c r="BA4" s="50"/>
      <c r="BB4" s="50"/>
      <c r="BC4" s="50"/>
      <c r="BD4" s="50"/>
      <c r="BE4" s="50"/>
      <c r="BF4" s="50"/>
      <c r="BG4" s="50"/>
      <c r="BH4" s="50"/>
      <c r="BI4" s="50"/>
      <c r="BJ4" s="50"/>
      <c r="BK4" s="50"/>
      <c r="BL4" s="50"/>
      <c r="BM4" s="50"/>
      <c r="BN4" s="50"/>
      <c r="BO4" s="50"/>
      <c r="BP4" s="50"/>
      <c r="BQ4" s="51"/>
      <c r="BR4" s="52" t="s">
        <v>6</v>
      </c>
      <c r="BS4" s="53"/>
      <c r="BT4" s="53"/>
      <c r="BU4" s="33"/>
      <c r="BV4" s="34"/>
      <c r="BW4" s="34"/>
      <c r="BX4" s="34"/>
      <c r="BY4" s="34"/>
      <c r="BZ4" s="34"/>
      <c r="CA4" s="34"/>
      <c r="CB4" s="34"/>
      <c r="CC4" s="35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</row>
    <row r="5" spans="2:123" s="4" customFormat="1" ht="19.5" customHeight="1" x14ac:dyDescent="0.2">
      <c r="B5" s="37"/>
      <c r="C5" s="40"/>
      <c r="D5" s="40"/>
      <c r="E5" s="40"/>
      <c r="F5" s="40"/>
      <c r="G5" s="40"/>
      <c r="H5" s="56" t="s">
        <v>196</v>
      </c>
      <c r="I5" s="57"/>
      <c r="J5" s="57"/>
      <c r="K5" s="57"/>
      <c r="L5" s="57"/>
      <c r="M5" s="58"/>
      <c r="N5" s="59" t="s">
        <v>197</v>
      </c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  <c r="AD5" s="60"/>
      <c r="AE5" s="61" t="s">
        <v>1</v>
      </c>
      <c r="AF5" s="54"/>
      <c r="AG5" s="54"/>
      <c r="AH5" s="54"/>
      <c r="AI5" s="54"/>
      <c r="AJ5" s="54"/>
      <c r="AK5" s="54" t="s">
        <v>39</v>
      </c>
      <c r="AL5" s="54"/>
      <c r="AM5" s="54"/>
      <c r="AN5" s="54"/>
      <c r="AO5" s="54"/>
      <c r="AP5" s="54"/>
      <c r="AQ5" s="54"/>
      <c r="AR5" s="54"/>
      <c r="AS5" s="54"/>
      <c r="AT5" s="62" t="s">
        <v>7</v>
      </c>
      <c r="AU5" s="62"/>
      <c r="AV5" s="62"/>
      <c r="AW5" s="62"/>
      <c r="AX5" s="62"/>
      <c r="AY5" s="62"/>
      <c r="AZ5" s="62" t="s">
        <v>8</v>
      </c>
      <c r="BA5" s="62"/>
      <c r="BB5" s="62"/>
      <c r="BC5" s="62"/>
      <c r="BD5" s="62"/>
      <c r="BE5" s="62"/>
      <c r="BF5" s="54" t="s">
        <v>9</v>
      </c>
      <c r="BG5" s="54"/>
      <c r="BH5" s="54"/>
      <c r="BI5" s="54"/>
      <c r="BJ5" s="54"/>
      <c r="BK5" s="54"/>
      <c r="BL5" s="54" t="s">
        <v>10</v>
      </c>
      <c r="BM5" s="54"/>
      <c r="BN5" s="54"/>
      <c r="BO5" s="54"/>
      <c r="BP5" s="54"/>
      <c r="BQ5" s="63"/>
      <c r="BR5" s="61" t="s">
        <v>24</v>
      </c>
      <c r="BS5" s="54"/>
      <c r="BT5" s="54"/>
      <c r="BU5" s="54" t="s">
        <v>11</v>
      </c>
      <c r="BV5" s="54"/>
      <c r="BW5" s="54"/>
      <c r="BX5" s="54" t="s">
        <v>25</v>
      </c>
      <c r="BY5" s="54"/>
      <c r="BZ5" s="54"/>
      <c r="CA5" s="54" t="s">
        <v>12</v>
      </c>
      <c r="CB5" s="54"/>
      <c r="CC5" s="55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</row>
    <row r="6" spans="2:123" s="4" customFormat="1" ht="15.75" customHeight="1" x14ac:dyDescent="0.15">
      <c r="B6" s="37"/>
      <c r="C6" s="40"/>
      <c r="D6" s="40"/>
      <c r="E6" s="40"/>
      <c r="F6" s="40"/>
      <c r="G6" s="40"/>
      <c r="H6" s="64" t="s">
        <v>14</v>
      </c>
      <c r="I6" s="40" t="s">
        <v>16</v>
      </c>
      <c r="J6" s="40" t="s">
        <v>13</v>
      </c>
      <c r="K6" s="40" t="s">
        <v>15</v>
      </c>
      <c r="L6" s="40" t="s">
        <v>183</v>
      </c>
      <c r="M6" s="40" t="s">
        <v>188</v>
      </c>
      <c r="N6" s="40" t="s">
        <v>18</v>
      </c>
      <c r="O6" s="67" t="s">
        <v>26</v>
      </c>
      <c r="P6" s="68"/>
      <c r="Q6" s="67" t="s">
        <v>29</v>
      </c>
      <c r="R6" s="68"/>
      <c r="S6" s="67" t="s">
        <v>30</v>
      </c>
      <c r="T6" s="69"/>
      <c r="U6" s="69"/>
      <c r="V6" s="68"/>
      <c r="W6" s="67" t="s">
        <v>34</v>
      </c>
      <c r="X6" s="69"/>
      <c r="Y6" s="69"/>
      <c r="Z6" s="68"/>
      <c r="AA6" s="67" t="s">
        <v>186</v>
      </c>
      <c r="AB6" s="69"/>
      <c r="AC6" s="67" t="s">
        <v>189</v>
      </c>
      <c r="AD6" s="70"/>
      <c r="AE6" s="71" t="s">
        <v>198</v>
      </c>
      <c r="AF6" s="66"/>
      <c r="AG6" s="66"/>
      <c r="AH6" s="66" t="s">
        <v>199</v>
      </c>
      <c r="AI6" s="66"/>
      <c r="AJ6" s="66"/>
      <c r="AK6" s="66" t="s">
        <v>2</v>
      </c>
      <c r="AL6" s="66"/>
      <c r="AM6" s="66"/>
      <c r="AN6" s="66" t="s">
        <v>200</v>
      </c>
      <c r="AO6" s="66"/>
      <c r="AP6" s="66"/>
      <c r="AQ6" s="66" t="s">
        <v>201</v>
      </c>
      <c r="AR6" s="66"/>
      <c r="AS6" s="66"/>
      <c r="AT6" s="66" t="s">
        <v>202</v>
      </c>
      <c r="AU6" s="66"/>
      <c r="AV6" s="66"/>
      <c r="AW6" s="66" t="s">
        <v>203</v>
      </c>
      <c r="AX6" s="66"/>
      <c r="AY6" s="66"/>
      <c r="AZ6" s="66" t="s">
        <v>204</v>
      </c>
      <c r="BA6" s="66"/>
      <c r="BB6" s="66"/>
      <c r="BC6" s="66" t="s">
        <v>205</v>
      </c>
      <c r="BD6" s="66"/>
      <c r="BE6" s="66"/>
      <c r="BF6" s="66" t="s">
        <v>206</v>
      </c>
      <c r="BG6" s="66"/>
      <c r="BH6" s="66"/>
      <c r="BI6" s="66" t="s">
        <v>207</v>
      </c>
      <c r="BJ6" s="66"/>
      <c r="BK6" s="66"/>
      <c r="BL6" s="66" t="s">
        <v>208</v>
      </c>
      <c r="BM6" s="66"/>
      <c r="BN6" s="66"/>
      <c r="BO6" s="66" t="s">
        <v>209</v>
      </c>
      <c r="BP6" s="66"/>
      <c r="BQ6" s="74"/>
      <c r="BR6" s="64" t="s">
        <v>19</v>
      </c>
      <c r="BS6" s="40" t="s">
        <v>20</v>
      </c>
      <c r="BT6" s="40" t="s">
        <v>21</v>
      </c>
      <c r="BU6" s="40" t="s">
        <v>19</v>
      </c>
      <c r="BV6" s="40" t="s">
        <v>20</v>
      </c>
      <c r="BW6" s="40" t="s">
        <v>21</v>
      </c>
      <c r="BX6" s="40" t="s">
        <v>19</v>
      </c>
      <c r="BY6" s="40" t="s">
        <v>20</v>
      </c>
      <c r="BZ6" s="40" t="s">
        <v>21</v>
      </c>
      <c r="CA6" s="40" t="s">
        <v>19</v>
      </c>
      <c r="CB6" s="40" t="s">
        <v>20</v>
      </c>
      <c r="CC6" s="72" t="s">
        <v>21</v>
      </c>
      <c r="CE6" s="4">
        <v>2024</v>
      </c>
      <c r="CF6" s="4">
        <v>2024</v>
      </c>
      <c r="CG6" s="4">
        <v>2024</v>
      </c>
      <c r="CH6" s="4">
        <v>2024</v>
      </c>
      <c r="CI6" s="4">
        <v>2024</v>
      </c>
      <c r="CJ6" s="4">
        <v>2019</v>
      </c>
      <c r="CK6" s="4">
        <v>2019</v>
      </c>
      <c r="CL6" s="4">
        <v>2019</v>
      </c>
      <c r="CM6" s="4">
        <v>2024</v>
      </c>
      <c r="CN6" s="4">
        <v>2019</v>
      </c>
      <c r="CO6" s="4">
        <v>2024</v>
      </c>
      <c r="CP6" s="4">
        <v>2019</v>
      </c>
      <c r="CQ6" s="4">
        <v>2024</v>
      </c>
      <c r="CR6" s="4">
        <v>2019</v>
      </c>
      <c r="CS6" s="4">
        <v>2024</v>
      </c>
      <c r="CT6" s="4">
        <v>2019</v>
      </c>
      <c r="CU6" s="4">
        <v>2024</v>
      </c>
      <c r="CV6" s="4">
        <v>2034</v>
      </c>
      <c r="CW6" s="4">
        <v>2054</v>
      </c>
      <c r="CX6" s="4">
        <v>2069</v>
      </c>
      <c r="CY6" s="4">
        <v>2034</v>
      </c>
      <c r="CZ6" s="4">
        <v>2054</v>
      </c>
      <c r="DA6" s="4">
        <v>2069</v>
      </c>
      <c r="DB6" s="4">
        <v>2034</v>
      </c>
      <c r="DC6" s="4">
        <v>2054</v>
      </c>
      <c r="DD6" s="4">
        <v>2069</v>
      </c>
      <c r="DE6" s="4">
        <v>2034</v>
      </c>
      <c r="DF6" s="4">
        <v>2054</v>
      </c>
      <c r="DG6" s="4">
        <v>2069</v>
      </c>
      <c r="DH6" s="4">
        <v>2034</v>
      </c>
      <c r="DI6" s="4">
        <v>2054</v>
      </c>
      <c r="DJ6" s="4">
        <v>2069</v>
      </c>
      <c r="DK6" s="4">
        <v>2034</v>
      </c>
      <c r="DL6" s="4">
        <v>2054</v>
      </c>
      <c r="DM6" s="4">
        <v>2069</v>
      </c>
      <c r="DQ6" s="4">
        <v>2019</v>
      </c>
      <c r="DR6" s="4">
        <v>2024</v>
      </c>
    </row>
    <row r="7" spans="2:123" s="1" customFormat="1" ht="60.75" thickBot="1" x14ac:dyDescent="0.2">
      <c r="B7" s="38"/>
      <c r="C7" s="41"/>
      <c r="D7" s="41"/>
      <c r="E7" s="41"/>
      <c r="F7" s="41"/>
      <c r="G7" s="41"/>
      <c r="H7" s="65"/>
      <c r="I7" s="41"/>
      <c r="J7" s="41"/>
      <c r="K7" s="41"/>
      <c r="L7" s="41"/>
      <c r="M7" s="41"/>
      <c r="N7" s="41"/>
      <c r="O7" s="8" t="s">
        <v>27</v>
      </c>
      <c r="P7" s="8" t="s">
        <v>28</v>
      </c>
      <c r="Q7" s="8" t="s">
        <v>27</v>
      </c>
      <c r="R7" s="8" t="s">
        <v>28</v>
      </c>
      <c r="S7" s="8" t="s">
        <v>31</v>
      </c>
      <c r="T7" s="8" t="s">
        <v>32</v>
      </c>
      <c r="U7" s="8" t="s">
        <v>33</v>
      </c>
      <c r="V7" s="8" t="s">
        <v>184</v>
      </c>
      <c r="W7" s="7" t="s">
        <v>35</v>
      </c>
      <c r="X7" s="7" t="s">
        <v>36</v>
      </c>
      <c r="Y7" s="7" t="s">
        <v>37</v>
      </c>
      <c r="Z7" s="7" t="s">
        <v>38</v>
      </c>
      <c r="AA7" s="7" t="s">
        <v>22</v>
      </c>
      <c r="AB7" s="23" t="s">
        <v>23</v>
      </c>
      <c r="AC7" s="8" t="s">
        <v>27</v>
      </c>
      <c r="AD7" s="25" t="s">
        <v>28</v>
      </c>
      <c r="AE7" s="22" t="s">
        <v>210</v>
      </c>
      <c r="AF7" s="7" t="s">
        <v>211</v>
      </c>
      <c r="AG7" s="7" t="s">
        <v>212</v>
      </c>
      <c r="AH7" s="7" t="s">
        <v>210</v>
      </c>
      <c r="AI7" s="7" t="s">
        <v>211</v>
      </c>
      <c r="AJ7" s="7" t="s">
        <v>212</v>
      </c>
      <c r="AK7" s="7" t="s">
        <v>210</v>
      </c>
      <c r="AL7" s="7" t="s">
        <v>211</v>
      </c>
      <c r="AM7" s="7" t="s">
        <v>212</v>
      </c>
      <c r="AN7" s="7" t="s">
        <v>210</v>
      </c>
      <c r="AO7" s="7" t="s">
        <v>211</v>
      </c>
      <c r="AP7" s="7" t="s">
        <v>212</v>
      </c>
      <c r="AQ7" s="7" t="s">
        <v>210</v>
      </c>
      <c r="AR7" s="7" t="s">
        <v>211</v>
      </c>
      <c r="AS7" s="7" t="s">
        <v>212</v>
      </c>
      <c r="AT7" s="7" t="s">
        <v>210</v>
      </c>
      <c r="AU7" s="7" t="s">
        <v>211</v>
      </c>
      <c r="AV7" s="7" t="s">
        <v>212</v>
      </c>
      <c r="AW7" s="7" t="s">
        <v>210</v>
      </c>
      <c r="AX7" s="7" t="s">
        <v>211</v>
      </c>
      <c r="AY7" s="7" t="s">
        <v>212</v>
      </c>
      <c r="AZ7" s="7" t="s">
        <v>210</v>
      </c>
      <c r="BA7" s="7" t="s">
        <v>211</v>
      </c>
      <c r="BB7" s="7" t="s">
        <v>212</v>
      </c>
      <c r="BC7" s="7" t="s">
        <v>210</v>
      </c>
      <c r="BD7" s="7" t="s">
        <v>211</v>
      </c>
      <c r="BE7" s="7" t="s">
        <v>212</v>
      </c>
      <c r="BF7" s="7" t="s">
        <v>210</v>
      </c>
      <c r="BG7" s="7" t="s">
        <v>211</v>
      </c>
      <c r="BH7" s="7" t="s">
        <v>212</v>
      </c>
      <c r="BI7" s="7" t="s">
        <v>210</v>
      </c>
      <c r="BJ7" s="7" t="s">
        <v>211</v>
      </c>
      <c r="BK7" s="7" t="s">
        <v>212</v>
      </c>
      <c r="BL7" s="7" t="s">
        <v>210</v>
      </c>
      <c r="BM7" s="7" t="s">
        <v>211</v>
      </c>
      <c r="BN7" s="7" t="s">
        <v>212</v>
      </c>
      <c r="BO7" s="7" t="s">
        <v>210</v>
      </c>
      <c r="BP7" s="7" t="s">
        <v>211</v>
      </c>
      <c r="BQ7" s="10" t="s">
        <v>212</v>
      </c>
      <c r="BR7" s="65"/>
      <c r="BS7" s="41"/>
      <c r="BT7" s="41"/>
      <c r="BU7" s="41"/>
      <c r="BV7" s="41"/>
      <c r="BW7" s="41"/>
      <c r="BX7" s="41"/>
      <c r="BY7" s="41"/>
      <c r="BZ7" s="41"/>
      <c r="CA7" s="41"/>
      <c r="CB7" s="41"/>
      <c r="CC7" s="73"/>
      <c r="CE7" s="1" t="s">
        <v>1</v>
      </c>
      <c r="CF7" s="1" t="s">
        <v>40</v>
      </c>
      <c r="CG7" s="1" t="s">
        <v>41</v>
      </c>
      <c r="CH7" s="1" t="s">
        <v>42</v>
      </c>
      <c r="CI7" s="1" t="s">
        <v>43</v>
      </c>
      <c r="CJ7" s="1" t="s">
        <v>1</v>
      </c>
      <c r="CK7" s="1" t="s">
        <v>42</v>
      </c>
      <c r="CL7" s="1" t="s">
        <v>8</v>
      </c>
      <c r="CM7" s="1" t="s">
        <v>8</v>
      </c>
      <c r="CN7" s="1" t="s">
        <v>44</v>
      </c>
      <c r="CO7" s="1" t="s">
        <v>46</v>
      </c>
      <c r="CP7" s="1" t="s">
        <v>45</v>
      </c>
      <c r="CQ7" s="1" t="s">
        <v>47</v>
      </c>
      <c r="CR7" s="1" t="s">
        <v>48</v>
      </c>
      <c r="CS7" s="1" t="s">
        <v>49</v>
      </c>
      <c r="CT7" s="1" t="s">
        <v>50</v>
      </c>
      <c r="CU7" s="1" t="s">
        <v>51</v>
      </c>
      <c r="CV7" s="1" t="s">
        <v>1</v>
      </c>
      <c r="CW7" s="1" t="s">
        <v>1</v>
      </c>
      <c r="CX7" s="1" t="s">
        <v>1</v>
      </c>
      <c r="CY7" s="1" t="s">
        <v>40</v>
      </c>
      <c r="CZ7" s="1" t="s">
        <v>40</v>
      </c>
      <c r="DA7" s="1" t="s">
        <v>40</v>
      </c>
      <c r="DB7" s="1" t="s">
        <v>52</v>
      </c>
      <c r="DC7" s="1" t="s">
        <v>52</v>
      </c>
      <c r="DD7" s="1" t="s">
        <v>52</v>
      </c>
      <c r="DE7" s="1" t="s">
        <v>8</v>
      </c>
      <c r="DF7" s="1" t="s">
        <v>8</v>
      </c>
      <c r="DG7" s="1" t="s">
        <v>8</v>
      </c>
      <c r="DH7" s="1" t="s">
        <v>49</v>
      </c>
      <c r="DI7" s="1" t="s">
        <v>49</v>
      </c>
      <c r="DJ7" s="1" t="s">
        <v>49</v>
      </c>
      <c r="DK7" s="1" t="s">
        <v>51</v>
      </c>
      <c r="DL7" s="1" t="s">
        <v>51</v>
      </c>
      <c r="DM7" s="1" t="s">
        <v>51</v>
      </c>
      <c r="DN7" s="1" t="s">
        <v>53</v>
      </c>
      <c r="DO7" s="1" t="s">
        <v>54</v>
      </c>
      <c r="DP7" s="1" t="s">
        <v>55</v>
      </c>
      <c r="DQ7" s="1" t="s">
        <v>188</v>
      </c>
      <c r="DR7" s="1" t="s">
        <v>188</v>
      </c>
    </row>
    <row r="8" spans="2:123" s="1" customFormat="1" x14ac:dyDescent="0.15">
      <c r="B8" s="27"/>
      <c r="C8" s="28"/>
      <c r="D8" s="28"/>
      <c r="E8" s="28"/>
      <c r="F8" s="28"/>
      <c r="G8" s="28"/>
      <c r="H8" s="29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30"/>
      <c r="AC8" s="28"/>
      <c r="AD8" s="31"/>
      <c r="AE8" s="29"/>
      <c r="AF8" s="28"/>
      <c r="AG8" s="28"/>
      <c r="AH8" s="28"/>
      <c r="AI8" s="28"/>
      <c r="AJ8" s="28"/>
      <c r="AK8" s="28"/>
      <c r="AL8" s="28"/>
      <c r="AM8" s="28"/>
      <c r="AN8" s="28"/>
      <c r="AO8" s="28"/>
      <c r="AP8" s="28"/>
      <c r="AQ8" s="28"/>
      <c r="AR8" s="28"/>
      <c r="AS8" s="28"/>
      <c r="AT8" s="28"/>
      <c r="AU8" s="28"/>
      <c r="AV8" s="28"/>
      <c r="AW8" s="28"/>
      <c r="AX8" s="28"/>
      <c r="AY8" s="28"/>
      <c r="AZ8" s="28"/>
      <c r="BA8" s="28"/>
      <c r="BB8" s="28"/>
      <c r="BC8" s="28"/>
      <c r="BD8" s="28"/>
      <c r="BE8" s="28"/>
      <c r="BF8" s="28"/>
      <c r="BG8" s="28"/>
      <c r="BH8" s="28"/>
      <c r="BI8" s="28"/>
      <c r="BJ8" s="28"/>
      <c r="BK8" s="28"/>
      <c r="BL8" s="28"/>
      <c r="BM8" s="28"/>
      <c r="BN8" s="28"/>
      <c r="BO8" s="28"/>
      <c r="BP8" s="28"/>
      <c r="BQ8" s="31"/>
      <c r="BR8" s="29"/>
      <c r="BS8" s="28"/>
      <c r="BT8" s="28"/>
      <c r="BU8" s="28"/>
      <c r="BV8" s="28"/>
      <c r="BW8" s="28"/>
      <c r="BX8" s="28"/>
      <c r="BY8" s="28"/>
      <c r="BZ8" s="28"/>
      <c r="CA8" s="28"/>
      <c r="CB8" s="28"/>
      <c r="CC8" s="32"/>
    </row>
    <row r="9" spans="2:123" ht="14.25" customHeight="1" x14ac:dyDescent="0.2">
      <c r="B9" s="6">
        <v>40100</v>
      </c>
      <c r="C9" s="9" t="s">
        <v>182</v>
      </c>
      <c r="D9" s="9" t="s">
        <v>56</v>
      </c>
      <c r="E9" s="21" t="s">
        <v>190</v>
      </c>
      <c r="F9" s="9" t="s">
        <v>64</v>
      </c>
      <c r="G9" s="21">
        <v>0</v>
      </c>
      <c r="H9" s="11">
        <f t="shared" ref="H9:H25" si="0">CE9</f>
        <v>921240.99999999988</v>
      </c>
      <c r="I9" s="12">
        <f t="shared" ref="I9:I25" si="1">CF9</f>
        <v>289420.05194676341</v>
      </c>
      <c r="J9" s="14">
        <f t="shared" ref="J9:J25" si="2">IF(ISERROR(I9/H9),0,I9/H9)</f>
        <v>0.31416323410135183</v>
      </c>
      <c r="K9" s="14">
        <f t="shared" ref="K9:K25" si="3">IF(ISERROR(CG9/H9),0,CG9/H9)</f>
        <v>0.17684909094815662</v>
      </c>
      <c r="L9" s="15">
        <f t="shared" ref="L9:L25" si="4">IF(ISERROR(CH9/CI9*4),0,CH9/CI9*4)</f>
        <v>1.3747147824204557</v>
      </c>
      <c r="M9" s="12">
        <f t="shared" ref="M9:M25" si="5">DR9</f>
        <v>0</v>
      </c>
      <c r="N9" s="14">
        <f t="shared" ref="N9:N25" si="6">IF(ISERROR(H9/CJ9-1),0,H9/CJ9-1)</f>
        <v>-3.6293262617228539E-2</v>
      </c>
      <c r="O9" s="16">
        <f t="shared" ref="O9:O25" si="7">CH9-CK9</f>
        <v>-6915.0164817814002</v>
      </c>
      <c r="P9" s="14">
        <f t="shared" ref="P9:P25" si="8">IF(ISERROR(CH9/CK9-1),0,CH9/CK9-1)</f>
        <v>-0.18512559424102715</v>
      </c>
      <c r="Q9" s="12">
        <f t="shared" ref="Q9:Q25" si="9">CM9-CL9</f>
        <v>-2811.6028954425637</v>
      </c>
      <c r="R9" s="14">
        <f t="shared" ref="R9:R25" si="10">IF(ISERROR(CM9/CL9-1),0,CM9/CL9-1)</f>
        <v>-5.7354669286857063E-2</v>
      </c>
      <c r="S9" s="18">
        <f t="shared" ref="S9:S25" si="11">CN9-CO9</f>
        <v>-1863</v>
      </c>
      <c r="T9" s="14">
        <f t="shared" ref="T9:T25" si="12">IF(ISERROR(1-CO9/CN9),0,1-CO9/CN9)</f>
        <v>-8.2240762812872514E-2</v>
      </c>
      <c r="U9" s="18">
        <f t="shared" ref="U9:U25" si="13">CP9-CQ9</f>
        <v>-927.01072669170026</v>
      </c>
      <c r="V9" s="14">
        <f t="shared" ref="V9:V25" si="14">IF(ISERROR(1-CQ9/CP9),0,1-CQ9/CP9)</f>
        <v>-4.3102487238439569E-2</v>
      </c>
      <c r="W9" s="12">
        <f t="shared" ref="W9:W25" si="15">CS9-CR9</f>
        <v>-1527</v>
      </c>
      <c r="X9" s="14">
        <f t="shared" ref="X9:X25" si="16">IF(ISERROR(CS9/CR9-1),0,CS9/CR9-1)</f>
        <v>-3.1701544593921271E-2</v>
      </c>
      <c r="Y9" s="12">
        <f t="shared" ref="Y9:Y25" si="17">CU9-CT9</f>
        <v>-1315.9974533759014</v>
      </c>
      <c r="Z9" s="14">
        <f t="shared" ref="Z9:Z25" si="18">IF(ISERROR(CU9/CT9-1),0,CU9/CT9-1)</f>
        <v>-2.8451368481041794E-2</v>
      </c>
      <c r="AA9" s="12">
        <v>-3506.0479995531496</v>
      </c>
      <c r="AB9" s="26">
        <v>-5.3031297235581754E-3</v>
      </c>
      <c r="AC9" s="12">
        <f t="shared" ref="AC9:AC25" si="19">DR9-DQ9</f>
        <v>0</v>
      </c>
      <c r="AD9" s="24">
        <f t="shared" ref="AD9:AD25" si="20">IF(ISERROR(DR9/DQ9-1),0,DR9/DQ9-1)</f>
        <v>0</v>
      </c>
      <c r="AE9" s="11">
        <f t="shared" ref="AE9:AE25" si="21">CV9-$CE9</f>
        <v>-75970.110999999917</v>
      </c>
      <c r="AF9" s="12">
        <f t="shared" ref="AF9:AF25" si="22">CW9-$CE9</f>
        <v>-260180.72199999983</v>
      </c>
      <c r="AG9" s="12">
        <f t="shared" ref="AG9:AG25" si="23">CX9-$CE9</f>
        <v>-393964.72999999986</v>
      </c>
      <c r="AH9" s="14">
        <f t="shared" ref="AH9:AH25" si="24">IF(ISERROR(CV9/$CE9-1),0,CV9/$CE9-1)</f>
        <v>-8.246496953565885E-2</v>
      </c>
      <c r="AI9" s="14">
        <f t="shared" ref="AI9:AI25" si="25">IF(ISERROR(CW9/$CE9-1),0,CW9/$CE9-1)</f>
        <v>-0.28242416696608152</v>
      </c>
      <c r="AJ9" s="14">
        <f t="shared" ref="AJ9:AJ25" si="26">IF(ISERROR(CX9/$CE9-1),0,CX9/$CE9-1)</f>
        <v>-0.42764567577865065</v>
      </c>
      <c r="AK9" s="14">
        <f t="shared" ref="AK9:AK25" si="27">IF(ISERROR(CY9/CV9),0,CY9/CV9)</f>
        <v>0.33520217564241711</v>
      </c>
      <c r="AL9" s="14">
        <f t="shared" ref="AL9:AL25" si="28">IF(ISERROR(CZ9/CW9),0,CZ9/CW9)</f>
        <v>0.38951865748012765</v>
      </c>
      <c r="AM9" s="14">
        <f t="shared" ref="AM9:AM25" si="29">IF(ISERROR(DA9/CX9),0,DA9/CX9)</f>
        <v>0.38628904729583219</v>
      </c>
      <c r="AN9" s="18">
        <f t="shared" ref="AN9:AN25" si="30">CY9-$CF9</f>
        <v>-6083.4109467633534</v>
      </c>
      <c r="AO9" s="18">
        <f t="shared" ref="AO9:AO25" si="31">CZ9-$CF9</f>
        <v>-31924.739946763439</v>
      </c>
      <c r="AP9" s="18">
        <f t="shared" ref="AP9:AP25" si="32">DA9-$CF9</f>
        <v>-85739.003946763434</v>
      </c>
      <c r="AQ9" s="14">
        <f t="shared" ref="AQ9:AQ25" si="33">IF(ISERROR(CY9/$CF9-1),0,CY9/$CF9-1)</f>
        <v>-2.1019313989627642E-2</v>
      </c>
      <c r="AR9" s="14">
        <f t="shared" ref="AR9:AR25" si="34">IF(ISERROR(CZ9/$CF9-1),0,CZ9/$CF9-1)</f>
        <v>-0.11030590220692704</v>
      </c>
      <c r="AS9" s="14">
        <f t="shared" ref="AS9:AS25" si="35">IF(ISERROR(DA9/$CF9-1),0,DA9/$CF9-1)</f>
        <v>-0.29624417302825468</v>
      </c>
      <c r="AT9" s="12">
        <f t="shared" ref="AT9:AT25" si="36">DB9-$CH9</f>
        <v>-2977.8564177816006</v>
      </c>
      <c r="AU9" s="12">
        <f t="shared" ref="AU9:AU25" si="37">DC9-$CH9</f>
        <v>-10717.344417781598</v>
      </c>
      <c r="AV9" s="12">
        <f t="shared" ref="AV9:AV25" si="38">DD9-$CH9</f>
        <v>-14631.829417781599</v>
      </c>
      <c r="AW9" s="14">
        <f t="shared" ref="AW9:AW25" si="39">IF(ISERROR(DB9/$CH9-1),0,DB9/$CH9-1)</f>
        <v>-9.783321427994518E-2</v>
      </c>
      <c r="AX9" s="14">
        <f t="shared" ref="AX9:AX25" si="40">IF(ISERROR(DC9/$CH9-1),0,DC9/$CH9-1)</f>
        <v>-0.35210302507395774</v>
      </c>
      <c r="AY9" s="14">
        <f t="shared" ref="AY9:AY25" si="41">IF(ISERROR(DD9/$CH9-1),0,DD9/$CH9-1)</f>
        <v>-0.4807078320464605</v>
      </c>
      <c r="AZ9" s="12">
        <f t="shared" ref="AZ9:AZ25" si="42">DE9-$CM9</f>
        <v>-11319.373750270264</v>
      </c>
      <c r="BA9" s="12">
        <f t="shared" ref="BA9:BA25" si="43">DF9-$CM9</f>
        <v>-19182.718150270259</v>
      </c>
      <c r="BB9" s="12">
        <f t="shared" ref="BB9:BB25" si="44">DG9-$CM9</f>
        <v>-25562.46235027026</v>
      </c>
      <c r="BC9" s="14">
        <f t="shared" ref="BC9:BC25" si="45">IF(ISERROR(DE9/$CM9-1),0,DE9/$CM9-1)</f>
        <v>-0.24495644882319556</v>
      </c>
      <c r="BD9" s="14">
        <f t="shared" ref="BD9:BD25" si="46">IF(ISERROR(DF9/$CM9-1),0,DF9/$CM9-1)</f>
        <v>-0.41512283457857102</v>
      </c>
      <c r="BE9" s="14">
        <f t="shared" ref="BE9:BE25" si="47">IF(ISERROR(DG9/$CM9-1),0,DG9/$CM9-1)</f>
        <v>-0.55318343034210138</v>
      </c>
      <c r="BF9" s="12">
        <f t="shared" ref="BF9:BF25" si="48">DH9-$CS9</f>
        <v>-4332.4150000000009</v>
      </c>
      <c r="BG9" s="12">
        <f t="shared" ref="BG9:BG25" si="49">DI9-$CS9</f>
        <v>-14731.442000000003</v>
      </c>
      <c r="BH9" s="12">
        <f t="shared" ref="BH9:BH25" si="50">DJ9-$CS9</f>
        <v>-21336.561000000002</v>
      </c>
      <c r="BI9" s="14">
        <f t="shared" ref="BI9:BI25" si="51">IF(ISERROR(DH9/$CS9-1),0,DH9/$CS9-1)</f>
        <v>-9.2888552989858764E-2</v>
      </c>
      <c r="BJ9" s="14">
        <f t="shared" ref="BJ9:BJ25" si="52">IF(ISERROR(DI9/$CS9-1),0,DI9/$CS9-1)</f>
        <v>-0.31584747325314644</v>
      </c>
      <c r="BK9" s="14">
        <f t="shared" ref="BK9:BK25" si="53">IF(ISERROR(DJ9/$CS9-1),0,DJ9/$CS9-1)</f>
        <v>-0.45746362642310412</v>
      </c>
      <c r="BL9" s="12">
        <f t="shared" ref="BL9:BL25" si="54">DK9-$CU9</f>
        <v>-5249.8726547416954</v>
      </c>
      <c r="BM9" s="12">
        <f t="shared" ref="BM9:BM25" si="55">DL9-$CU9</f>
        <v>-14831.049654741699</v>
      </c>
      <c r="BN9" s="12">
        <f t="shared" ref="BN9:BN25" si="56">DM9-$CU9</f>
        <v>-21170.1256547417</v>
      </c>
      <c r="BO9" s="14">
        <f t="shared" ref="BO9:BO25" si="57">IF(ISERROR(DK9/$CU9-1),0,DK9/$CU9-1)</f>
        <v>-0.11682407096800873</v>
      </c>
      <c r="BP9" s="14">
        <f t="shared" ref="BP9:BP25" si="58">IF(ISERROR(DL9/$CU9-1),0,DL9/$CU9-1)</f>
        <v>-0.33003154768538934</v>
      </c>
      <c r="BQ9" s="24">
        <f t="shared" ref="BQ9:BQ25" si="59">IF(ISERROR(DM9/$CU9-1),0,DM9/$CU9-1)</f>
        <v>-0.47109338159991843</v>
      </c>
      <c r="BR9" s="19">
        <f t="shared" ref="BR9:BR25" si="60">DN9</f>
        <v>689.4</v>
      </c>
      <c r="BS9" s="20">
        <f t="shared" ref="BS9:BS25" si="61">BR9*7</f>
        <v>4825.8</v>
      </c>
      <c r="BT9" s="13">
        <f t="shared" ref="BT9:BT25" si="62">IF(ISERROR(BS9/$H9),0,BS9/$H9)</f>
        <v>5.2383686787713536E-3</v>
      </c>
      <c r="BU9" s="20">
        <f t="shared" ref="BU9:BU25" si="63">DO9</f>
        <v>0</v>
      </c>
      <c r="BV9" s="20">
        <f t="shared" ref="BV9:BV25" si="64">BU9*7</f>
        <v>0</v>
      </c>
      <c r="BW9" s="13">
        <f t="shared" ref="BW9:BW25" si="65">IF(ISERROR(BV9/$H9),0,BV9/$H9)</f>
        <v>0</v>
      </c>
      <c r="BX9" s="20">
        <f t="shared" ref="BX9:BX25" si="66">DP9</f>
        <v>657.5</v>
      </c>
      <c r="BY9" s="20">
        <f t="shared" ref="BY9:BY25" si="67">BX9*7</f>
        <v>4602.5</v>
      </c>
      <c r="BZ9" s="13">
        <f t="shared" ref="BZ9:BZ25" si="68">IF(ISERROR(BY9/$H9),0,BY9/$H9)</f>
        <v>4.9959782510765379E-3</v>
      </c>
      <c r="CA9" s="20">
        <f t="shared" ref="CA9:CA25" si="69">MAX(BX9,BU9,BR9)</f>
        <v>689.4</v>
      </c>
      <c r="CB9" s="20">
        <f t="shared" ref="CB9:CB25" si="70">CA9*7</f>
        <v>4825.8</v>
      </c>
      <c r="CC9" s="17">
        <f t="shared" ref="CC9:CC25" si="71">IF(ISERROR(CB9/$H9),0,CB9/$H9)</f>
        <v>5.2383686787713536E-3</v>
      </c>
      <c r="CE9" s="2">
        <v>921240.99999999988</v>
      </c>
      <c r="CF9" s="2">
        <v>289420.05194676341</v>
      </c>
      <c r="CG9" s="2">
        <v>162920.63339417073</v>
      </c>
      <c r="CH9" s="2">
        <v>30438.092417781598</v>
      </c>
      <c r="CI9" s="2">
        <v>88565.54918014149</v>
      </c>
      <c r="CJ9" s="2">
        <v>955935.00000000023</v>
      </c>
      <c r="CK9" s="2">
        <v>37353.108899562998</v>
      </c>
      <c r="CL9" s="2">
        <v>49021.342645712823</v>
      </c>
      <c r="CM9" s="2">
        <v>46209.739750270259</v>
      </c>
      <c r="CN9" s="2">
        <v>22653</v>
      </c>
      <c r="CO9" s="2">
        <v>24516</v>
      </c>
      <c r="CP9" s="2">
        <v>21507.128383648698</v>
      </c>
      <c r="CQ9" s="2">
        <v>22434.139110340398</v>
      </c>
      <c r="CR9" s="2">
        <v>48168</v>
      </c>
      <c r="CS9" s="2">
        <v>46641</v>
      </c>
      <c r="CT9" s="2">
        <v>46254.2761081176</v>
      </c>
      <c r="CU9" s="2">
        <v>44938.278654741698</v>
      </c>
      <c r="CV9" s="2">
        <v>845270.88899999997</v>
      </c>
      <c r="CW9" s="2">
        <v>661060.27800000005</v>
      </c>
      <c r="CX9" s="2">
        <v>527276.27</v>
      </c>
      <c r="CY9" s="2">
        <v>283336.64100000006</v>
      </c>
      <c r="CZ9" s="2">
        <v>257495.31199999998</v>
      </c>
      <c r="DA9" s="2">
        <v>203681.04799999998</v>
      </c>
      <c r="DB9" s="2">
        <v>27460.235999999997</v>
      </c>
      <c r="DC9" s="2">
        <v>19720.748</v>
      </c>
      <c r="DD9" s="2">
        <v>15806.262999999999</v>
      </c>
      <c r="DE9" s="2">
        <v>34890.365999999995</v>
      </c>
      <c r="DF9" s="2">
        <v>27027.0216</v>
      </c>
      <c r="DG9" s="2">
        <v>20647.277399999999</v>
      </c>
      <c r="DH9" s="2">
        <v>42308.584999999999</v>
      </c>
      <c r="DI9" s="2">
        <v>31909.557999999997</v>
      </c>
      <c r="DJ9" s="2">
        <v>25304.438999999998</v>
      </c>
      <c r="DK9" s="2">
        <v>39688.406000000003</v>
      </c>
      <c r="DL9" s="2">
        <v>30107.228999999999</v>
      </c>
      <c r="DM9" s="2">
        <v>23768.152999999998</v>
      </c>
      <c r="DN9" s="2">
        <v>689.4</v>
      </c>
      <c r="DO9" s="2">
        <v>0</v>
      </c>
      <c r="DP9" s="2">
        <v>657.5</v>
      </c>
    </row>
    <row r="10" spans="2:123" ht="14.25" customHeight="1" x14ac:dyDescent="0.2">
      <c r="B10" s="6">
        <v>40130</v>
      </c>
      <c r="C10" s="9" t="s">
        <v>182</v>
      </c>
      <c r="D10" s="9" t="s">
        <v>56</v>
      </c>
      <c r="E10" s="21" t="s">
        <v>190</v>
      </c>
      <c r="F10" s="9" t="s">
        <v>65</v>
      </c>
      <c r="G10" s="21">
        <v>0</v>
      </c>
      <c r="H10" s="11">
        <f t="shared" si="0"/>
        <v>1593919</v>
      </c>
      <c r="I10" s="12">
        <f t="shared" si="1"/>
        <v>355331</v>
      </c>
      <c r="J10" s="14">
        <f t="shared" si="2"/>
        <v>0.22292914508202738</v>
      </c>
      <c r="K10" s="14">
        <f t="shared" si="3"/>
        <v>0.1161483111751601</v>
      </c>
      <c r="L10" s="15">
        <f t="shared" si="4"/>
        <v>1.1595926079542835</v>
      </c>
      <c r="M10" s="12">
        <f t="shared" si="5"/>
        <v>0</v>
      </c>
      <c r="N10" s="14">
        <f t="shared" si="6"/>
        <v>3.4392373921344532E-2</v>
      </c>
      <c r="O10" s="16">
        <f t="shared" si="7"/>
        <v>-8076</v>
      </c>
      <c r="P10" s="14">
        <f t="shared" si="8"/>
        <v>-0.1137769262196926</v>
      </c>
      <c r="Q10" s="12">
        <f t="shared" si="9"/>
        <v>2401.1999999999971</v>
      </c>
      <c r="R10" s="14">
        <f t="shared" si="10"/>
        <v>2.8960336929857E-2</v>
      </c>
      <c r="S10" s="18">
        <f t="shared" si="11"/>
        <v>-12935</v>
      </c>
      <c r="T10" s="14">
        <f t="shared" si="12"/>
        <v>-0.36294508824602256</v>
      </c>
      <c r="U10" s="18">
        <f t="shared" si="13"/>
        <v>-16757</v>
      </c>
      <c r="V10" s="14">
        <f t="shared" si="14"/>
        <v>-0.48544279961760184</v>
      </c>
      <c r="W10" s="12">
        <f t="shared" si="15"/>
        <v>1444</v>
      </c>
      <c r="X10" s="14">
        <f t="shared" si="16"/>
        <v>1.454149966768048E-2</v>
      </c>
      <c r="Y10" s="12">
        <f t="shared" si="17"/>
        <v>-886</v>
      </c>
      <c r="Z10" s="14">
        <f t="shared" si="18"/>
        <v>-8.1310512549901404E-3</v>
      </c>
      <c r="AA10" s="12">
        <v>54523.92481000023</v>
      </c>
      <c r="AB10" s="26">
        <v>4.5393099443777229E-2</v>
      </c>
      <c r="AC10" s="12">
        <f t="shared" si="19"/>
        <v>0</v>
      </c>
      <c r="AD10" s="24">
        <f t="shared" si="20"/>
        <v>0</v>
      </c>
      <c r="AE10" s="11">
        <f t="shared" si="21"/>
        <v>100731.45600000024</v>
      </c>
      <c r="AF10" s="12">
        <f t="shared" si="22"/>
        <v>219957.29499999993</v>
      </c>
      <c r="AG10" s="12">
        <f t="shared" si="23"/>
        <v>263987.0419999999</v>
      </c>
      <c r="AH10" s="14">
        <f t="shared" si="24"/>
        <v>6.3197349426163063E-2</v>
      </c>
      <c r="AI10" s="14">
        <f t="shared" si="25"/>
        <v>0.1379977872150342</v>
      </c>
      <c r="AJ10" s="14">
        <f t="shared" si="26"/>
        <v>0.16562136595397869</v>
      </c>
      <c r="AK10" s="14">
        <f t="shared" si="27"/>
        <v>0.23926235322713649</v>
      </c>
      <c r="AL10" s="14">
        <f t="shared" si="28"/>
        <v>0.27872583560060255</v>
      </c>
      <c r="AM10" s="14">
        <f t="shared" si="29"/>
        <v>0.27481427879440634</v>
      </c>
      <c r="AN10" s="18">
        <f t="shared" si="30"/>
        <v>50135.055999999982</v>
      </c>
      <c r="AO10" s="18">
        <f t="shared" si="31"/>
        <v>150243.18599999999</v>
      </c>
      <c r="AP10" s="18">
        <f t="shared" si="32"/>
        <v>155248.10899999994</v>
      </c>
      <c r="AQ10" s="14">
        <f t="shared" si="33"/>
        <v>0.14109395465073415</v>
      </c>
      <c r="AR10" s="14">
        <f t="shared" si="34"/>
        <v>0.42282600167168072</v>
      </c>
      <c r="AS10" s="14">
        <f t="shared" si="35"/>
        <v>0.43691124331960896</v>
      </c>
      <c r="AT10" s="12">
        <f t="shared" si="36"/>
        <v>5001.9409999999916</v>
      </c>
      <c r="AU10" s="12">
        <f t="shared" si="37"/>
        <v>4998.2319999999891</v>
      </c>
      <c r="AV10" s="12">
        <f t="shared" si="38"/>
        <v>7754.9100000000035</v>
      </c>
      <c r="AW10" s="14">
        <f t="shared" si="39"/>
        <v>7.9515793657101819E-2</v>
      </c>
      <c r="AX10" s="14">
        <f t="shared" si="40"/>
        <v>7.9456831730386979E-2</v>
      </c>
      <c r="AY10" s="14">
        <f t="shared" si="41"/>
        <v>0.12327970749542971</v>
      </c>
      <c r="AZ10" s="12">
        <f t="shared" si="42"/>
        <v>-9169.0889999999927</v>
      </c>
      <c r="BA10" s="12">
        <f t="shared" si="43"/>
        <v>-2380.4081999999908</v>
      </c>
      <c r="BB10" s="12">
        <f t="shared" si="44"/>
        <v>-3323.2427999999927</v>
      </c>
      <c r="BC10" s="14">
        <f t="shared" si="45"/>
        <v>-0.10747385558860956</v>
      </c>
      <c r="BD10" s="14">
        <f t="shared" si="46"/>
        <v>-2.7901533852353388E-2</v>
      </c>
      <c r="BE10" s="14">
        <f t="shared" si="47"/>
        <v>-3.8952802920015905E-2</v>
      </c>
      <c r="BF10" s="12">
        <f t="shared" si="48"/>
        <v>9900.2309999999998</v>
      </c>
      <c r="BG10" s="12">
        <f t="shared" si="49"/>
        <v>14453.448999999993</v>
      </c>
      <c r="BH10" s="12">
        <f t="shared" si="50"/>
        <v>17863.581999999995</v>
      </c>
      <c r="BI10" s="14">
        <f t="shared" si="51"/>
        <v>9.8269221606813062E-2</v>
      </c>
      <c r="BJ10" s="14">
        <f t="shared" si="52"/>
        <v>0.14346424671947267</v>
      </c>
      <c r="BK10" s="14">
        <f t="shared" si="53"/>
        <v>0.17731306453854234</v>
      </c>
      <c r="BL10" s="12">
        <f t="shared" si="54"/>
        <v>8660.1620000000112</v>
      </c>
      <c r="BM10" s="12">
        <f t="shared" si="55"/>
        <v>13724.516999999993</v>
      </c>
      <c r="BN10" s="12">
        <f t="shared" si="56"/>
        <v>17547.546000000002</v>
      </c>
      <c r="BO10" s="14">
        <f t="shared" si="57"/>
        <v>8.0128072983650878E-2</v>
      </c>
      <c r="BP10" s="14">
        <f t="shared" si="58"/>
        <v>0.1269859732232903</v>
      </c>
      <c r="BQ10" s="24">
        <f t="shared" si="59"/>
        <v>0.16235851553030645</v>
      </c>
      <c r="BR10" s="19">
        <f t="shared" si="60"/>
        <v>0</v>
      </c>
      <c r="BS10" s="20">
        <f t="shared" si="61"/>
        <v>0</v>
      </c>
      <c r="BT10" s="13">
        <f t="shared" si="62"/>
        <v>0</v>
      </c>
      <c r="BU10" s="20">
        <f t="shared" si="63"/>
        <v>0</v>
      </c>
      <c r="BV10" s="20">
        <f t="shared" si="64"/>
        <v>0</v>
      </c>
      <c r="BW10" s="13">
        <f t="shared" si="65"/>
        <v>0</v>
      </c>
      <c r="BX10" s="20">
        <f t="shared" si="66"/>
        <v>0</v>
      </c>
      <c r="BY10" s="20">
        <f t="shared" si="67"/>
        <v>0</v>
      </c>
      <c r="BZ10" s="13">
        <f t="shared" si="68"/>
        <v>0</v>
      </c>
      <c r="CA10" s="20">
        <f t="shared" si="69"/>
        <v>0</v>
      </c>
      <c r="CB10" s="20">
        <f t="shared" si="70"/>
        <v>0</v>
      </c>
      <c r="CC10" s="17">
        <f t="shared" si="71"/>
        <v>0</v>
      </c>
      <c r="CE10" s="2">
        <v>1593919</v>
      </c>
      <c r="CF10" s="2">
        <v>355331</v>
      </c>
      <c r="CG10" s="2">
        <v>185131</v>
      </c>
      <c r="CH10" s="2">
        <v>62905</v>
      </c>
      <c r="CI10" s="2">
        <v>216990</v>
      </c>
      <c r="CJ10" s="2">
        <v>1540923</v>
      </c>
      <c r="CK10" s="2">
        <v>70981</v>
      </c>
      <c r="CL10" s="2">
        <v>82913.399999999994</v>
      </c>
      <c r="CM10" s="2">
        <v>85314.599999999991</v>
      </c>
      <c r="CN10" s="2">
        <v>35639</v>
      </c>
      <c r="CO10" s="2">
        <v>48574</v>
      </c>
      <c r="CP10" s="2">
        <v>34519</v>
      </c>
      <c r="CQ10" s="2">
        <v>51276</v>
      </c>
      <c r="CR10" s="2">
        <v>99302</v>
      </c>
      <c r="CS10" s="2">
        <v>100746</v>
      </c>
      <c r="CT10" s="2">
        <v>108965</v>
      </c>
      <c r="CU10" s="2">
        <v>108079</v>
      </c>
      <c r="CV10" s="2">
        <v>1694650.4560000002</v>
      </c>
      <c r="CW10" s="2">
        <v>1813876.2949999999</v>
      </c>
      <c r="CX10" s="2">
        <v>1857906.0419999999</v>
      </c>
      <c r="CY10" s="2">
        <v>405466.05599999998</v>
      </c>
      <c r="CZ10" s="2">
        <v>505574.18599999999</v>
      </c>
      <c r="DA10" s="2">
        <v>510579.10899999994</v>
      </c>
      <c r="DB10" s="2">
        <v>67906.940999999992</v>
      </c>
      <c r="DC10" s="2">
        <v>67903.231999999989</v>
      </c>
      <c r="DD10" s="2">
        <v>70659.91</v>
      </c>
      <c r="DE10" s="2">
        <v>76145.510999999999</v>
      </c>
      <c r="DF10" s="2">
        <v>82934.191800000001</v>
      </c>
      <c r="DG10" s="2">
        <v>81991.357199999999</v>
      </c>
      <c r="DH10" s="2">
        <v>110646.231</v>
      </c>
      <c r="DI10" s="2">
        <v>115199.44899999999</v>
      </c>
      <c r="DJ10" s="2">
        <v>118609.58199999999</v>
      </c>
      <c r="DK10" s="2">
        <v>116739.16200000001</v>
      </c>
      <c r="DL10" s="2">
        <v>121803.51699999999</v>
      </c>
      <c r="DM10" s="2">
        <v>125626.546</v>
      </c>
      <c r="DN10" s="2">
        <v>0</v>
      </c>
      <c r="DO10" s="2">
        <v>0</v>
      </c>
      <c r="DP10" s="2">
        <v>0</v>
      </c>
    </row>
    <row r="11" spans="2:123" ht="14.25" customHeight="1" x14ac:dyDescent="0.2">
      <c r="B11" s="6">
        <v>40202</v>
      </c>
      <c r="C11" s="9" t="s">
        <v>182</v>
      </c>
      <c r="D11" s="9" t="s">
        <v>56</v>
      </c>
      <c r="E11" s="21" t="s">
        <v>191</v>
      </c>
      <c r="F11" s="9" t="s">
        <v>66</v>
      </c>
      <c r="G11" s="21">
        <v>0</v>
      </c>
      <c r="H11" s="11">
        <f t="shared" si="0"/>
        <v>106597</v>
      </c>
      <c r="I11" s="12">
        <f t="shared" si="1"/>
        <v>40359</v>
      </c>
      <c r="J11" s="14">
        <f t="shared" si="2"/>
        <v>0.37861290655459345</v>
      </c>
      <c r="K11" s="14">
        <f t="shared" si="3"/>
        <v>0.21166636959764346</v>
      </c>
      <c r="L11" s="15">
        <f t="shared" si="4"/>
        <v>1.4331276917704574</v>
      </c>
      <c r="M11" s="12">
        <f t="shared" si="5"/>
        <v>0</v>
      </c>
      <c r="N11" s="14">
        <f t="shared" si="6"/>
        <v>-7.5561529789263671E-2</v>
      </c>
      <c r="O11" s="16">
        <f t="shared" si="7"/>
        <v>-833</v>
      </c>
      <c r="P11" s="14">
        <f t="shared" si="8"/>
        <v>-0.21298900536947074</v>
      </c>
      <c r="Q11" s="12">
        <f t="shared" si="9"/>
        <v>-360</v>
      </c>
      <c r="R11" s="14">
        <f t="shared" si="10"/>
        <v>-6.6949341664806927E-2</v>
      </c>
      <c r="S11" s="18">
        <f t="shared" si="11"/>
        <v>312</v>
      </c>
      <c r="T11" s="14">
        <f t="shared" si="12"/>
        <v>0.12445153570003986</v>
      </c>
      <c r="U11" s="18">
        <f t="shared" si="13"/>
        <v>284</v>
      </c>
      <c r="V11" s="14">
        <f t="shared" si="14"/>
        <v>0.12038999576091569</v>
      </c>
      <c r="W11" s="12">
        <f t="shared" si="15"/>
        <v>-225</v>
      </c>
      <c r="X11" s="14">
        <f t="shared" si="16"/>
        <v>-4.4616299821534811E-2</v>
      </c>
      <c r="Y11" s="12">
        <f t="shared" si="17"/>
        <v>-335</v>
      </c>
      <c r="Z11" s="14">
        <f t="shared" si="18"/>
        <v>-6.7472306143001037E-2</v>
      </c>
      <c r="AA11" s="12">
        <v>-2077.2786799999885</v>
      </c>
      <c r="AB11" s="26">
        <v>-2.8432005537409655E-2</v>
      </c>
      <c r="AC11" s="12">
        <f t="shared" si="19"/>
        <v>0</v>
      </c>
      <c r="AD11" s="24">
        <f t="shared" si="20"/>
        <v>0</v>
      </c>
      <c r="AE11" s="11">
        <f t="shared" si="21"/>
        <v>-15606.236999999994</v>
      </c>
      <c r="AF11" s="12">
        <f t="shared" si="22"/>
        <v>-47012.56700000001</v>
      </c>
      <c r="AG11" s="12">
        <f t="shared" si="23"/>
        <v>-64920.442999999999</v>
      </c>
      <c r="AH11" s="14">
        <f t="shared" si="24"/>
        <v>-0.14640409204761851</v>
      </c>
      <c r="AI11" s="14">
        <f t="shared" si="25"/>
        <v>-0.44103086390798996</v>
      </c>
      <c r="AJ11" s="14">
        <f t="shared" si="26"/>
        <v>-0.60902692383462953</v>
      </c>
      <c r="AK11" s="14">
        <f t="shared" si="27"/>
        <v>0.4119930063670309</v>
      </c>
      <c r="AL11" s="14">
        <f t="shared" si="28"/>
        <v>0.4673348658029523</v>
      </c>
      <c r="AM11" s="14">
        <f t="shared" si="29"/>
        <v>0.46213016108792282</v>
      </c>
      <c r="AN11" s="18">
        <f t="shared" si="30"/>
        <v>-2871.4419999999955</v>
      </c>
      <c r="AO11" s="18">
        <f t="shared" si="31"/>
        <v>-12513.117000000002</v>
      </c>
      <c r="AP11" s="18">
        <f t="shared" si="32"/>
        <v>-21099.006000000001</v>
      </c>
      <c r="AQ11" s="14">
        <f t="shared" si="33"/>
        <v>-7.1147501176936911E-2</v>
      </c>
      <c r="AR11" s="14">
        <f t="shared" si="34"/>
        <v>-0.31004526871329818</v>
      </c>
      <c r="AS11" s="14">
        <f t="shared" si="35"/>
        <v>-0.52278317103991678</v>
      </c>
      <c r="AT11" s="12">
        <f t="shared" si="36"/>
        <v>-681.39899999999989</v>
      </c>
      <c r="AU11" s="12">
        <f t="shared" si="37"/>
        <v>-1545.961</v>
      </c>
      <c r="AV11" s="12">
        <f t="shared" si="38"/>
        <v>-1997.672</v>
      </c>
      <c r="AW11" s="14">
        <f t="shared" si="39"/>
        <v>-0.22137719298245606</v>
      </c>
      <c r="AX11" s="14">
        <f t="shared" si="40"/>
        <v>-0.50226153346328783</v>
      </c>
      <c r="AY11" s="14">
        <f t="shared" si="41"/>
        <v>-0.64901624431449001</v>
      </c>
      <c r="AZ11" s="12">
        <f t="shared" si="42"/>
        <v>-1621.3067999999998</v>
      </c>
      <c r="BA11" s="12">
        <f t="shared" si="43"/>
        <v>-2773.3062</v>
      </c>
      <c r="BB11" s="12">
        <f t="shared" si="44"/>
        <v>-3515.9892</v>
      </c>
      <c r="BC11" s="14">
        <f t="shared" si="45"/>
        <v>-0.3231497249461851</v>
      </c>
      <c r="BD11" s="14">
        <f t="shared" si="46"/>
        <v>-0.55275974647213588</v>
      </c>
      <c r="BE11" s="14">
        <f t="shared" si="47"/>
        <v>-0.70078713226500833</v>
      </c>
      <c r="BF11" s="12">
        <f t="shared" si="48"/>
        <v>-1237.9139999999998</v>
      </c>
      <c r="BG11" s="12">
        <f t="shared" si="49"/>
        <v>-2532.672</v>
      </c>
      <c r="BH11" s="12">
        <f t="shared" si="50"/>
        <v>-3311.1239999999998</v>
      </c>
      <c r="BI11" s="14">
        <f t="shared" si="51"/>
        <v>-0.25693524283935243</v>
      </c>
      <c r="BJ11" s="14">
        <f t="shared" si="52"/>
        <v>-0.52566874221668747</v>
      </c>
      <c r="BK11" s="14">
        <f t="shared" si="53"/>
        <v>-0.68724034869240347</v>
      </c>
      <c r="BL11" s="12">
        <f t="shared" si="54"/>
        <v>-1455.277</v>
      </c>
      <c r="BM11" s="12">
        <f t="shared" si="55"/>
        <v>-2384.4549999999999</v>
      </c>
      <c r="BN11" s="12">
        <f t="shared" si="56"/>
        <v>-3135.9470000000001</v>
      </c>
      <c r="BO11" s="14">
        <f t="shared" si="57"/>
        <v>-0.31431468682505403</v>
      </c>
      <c r="BP11" s="14">
        <f t="shared" si="58"/>
        <v>-0.51500107991360689</v>
      </c>
      <c r="BQ11" s="24">
        <f t="shared" si="59"/>
        <v>-0.67731036717062643</v>
      </c>
      <c r="BR11" s="19">
        <f t="shared" si="60"/>
        <v>157.80000000000001</v>
      </c>
      <c r="BS11" s="20">
        <f t="shared" si="61"/>
        <v>1104.6000000000001</v>
      </c>
      <c r="BT11" s="13">
        <f t="shared" si="62"/>
        <v>1.0362392937887559E-2</v>
      </c>
      <c r="BU11" s="20">
        <f t="shared" si="63"/>
        <v>76.400000000000006</v>
      </c>
      <c r="BV11" s="20">
        <f t="shared" si="64"/>
        <v>534.80000000000007</v>
      </c>
      <c r="BW11" s="13">
        <f t="shared" si="65"/>
        <v>5.0170267455932165E-3</v>
      </c>
      <c r="BX11" s="20">
        <f t="shared" si="66"/>
        <v>106.5</v>
      </c>
      <c r="BY11" s="20">
        <f t="shared" si="67"/>
        <v>745.5</v>
      </c>
      <c r="BZ11" s="13">
        <f t="shared" si="68"/>
        <v>6.9936302147339978E-3</v>
      </c>
      <c r="CA11" s="20">
        <f t="shared" si="69"/>
        <v>157.80000000000001</v>
      </c>
      <c r="CB11" s="20">
        <f t="shared" si="70"/>
        <v>1104.6000000000001</v>
      </c>
      <c r="CC11" s="17">
        <f t="shared" si="71"/>
        <v>1.0362392937887559E-2</v>
      </c>
      <c r="CE11" s="2">
        <v>106597</v>
      </c>
      <c r="CF11" s="2">
        <v>40359</v>
      </c>
      <c r="CG11" s="2">
        <v>22563</v>
      </c>
      <c r="CH11" s="2">
        <v>3078</v>
      </c>
      <c r="CI11" s="2">
        <v>8591</v>
      </c>
      <c r="CJ11" s="2">
        <v>115310</v>
      </c>
      <c r="CK11" s="2">
        <v>3911</v>
      </c>
      <c r="CL11" s="2">
        <v>5377.2</v>
      </c>
      <c r="CM11" s="2">
        <v>5017.2</v>
      </c>
      <c r="CN11" s="2">
        <v>2507</v>
      </c>
      <c r="CO11" s="2">
        <v>2195</v>
      </c>
      <c r="CP11" s="2">
        <v>2359</v>
      </c>
      <c r="CQ11" s="2">
        <v>2075</v>
      </c>
      <c r="CR11" s="2">
        <v>5043</v>
      </c>
      <c r="CS11" s="2">
        <v>4818</v>
      </c>
      <c r="CT11" s="2">
        <v>4965</v>
      </c>
      <c r="CU11" s="2">
        <v>4630</v>
      </c>
      <c r="CV11" s="2">
        <v>90990.763000000006</v>
      </c>
      <c r="CW11" s="2">
        <v>59584.43299999999</v>
      </c>
      <c r="CX11" s="2">
        <v>41676.557000000001</v>
      </c>
      <c r="CY11" s="2">
        <v>37487.558000000005</v>
      </c>
      <c r="CZ11" s="2">
        <v>27845.882999999998</v>
      </c>
      <c r="DA11" s="2">
        <v>19259.993999999999</v>
      </c>
      <c r="DB11" s="2">
        <v>2396.6010000000001</v>
      </c>
      <c r="DC11" s="2">
        <v>1532.039</v>
      </c>
      <c r="DD11" s="2">
        <v>1080.328</v>
      </c>
      <c r="DE11" s="2">
        <v>3395.8932</v>
      </c>
      <c r="DF11" s="2">
        <v>2243.8937999999998</v>
      </c>
      <c r="DG11" s="2">
        <v>1501.2107999999998</v>
      </c>
      <c r="DH11" s="2">
        <v>3580.0860000000002</v>
      </c>
      <c r="DI11" s="2">
        <v>2285.328</v>
      </c>
      <c r="DJ11" s="2">
        <v>1506.8760000000002</v>
      </c>
      <c r="DK11" s="2">
        <v>3174.723</v>
      </c>
      <c r="DL11" s="2">
        <v>2245.5450000000001</v>
      </c>
      <c r="DM11" s="2">
        <v>1494.0529999999999</v>
      </c>
      <c r="DN11" s="2">
        <v>157.80000000000001</v>
      </c>
      <c r="DO11" s="2">
        <v>76.400000000000006</v>
      </c>
      <c r="DP11" s="2">
        <v>106.5</v>
      </c>
    </row>
    <row r="12" spans="2:123" ht="14.25" customHeight="1" x14ac:dyDescent="0.2">
      <c r="B12" s="6">
        <v>40203</v>
      </c>
      <c r="C12" s="9" t="s">
        <v>182</v>
      </c>
      <c r="D12" s="9" t="s">
        <v>56</v>
      </c>
      <c r="E12" s="21" t="s">
        <v>191</v>
      </c>
      <c r="F12" s="9" t="s">
        <v>67</v>
      </c>
      <c r="G12" s="21">
        <v>0</v>
      </c>
      <c r="H12" s="11">
        <f t="shared" si="0"/>
        <v>301517</v>
      </c>
      <c r="I12" s="12">
        <f t="shared" si="1"/>
        <v>84381</v>
      </c>
      <c r="J12" s="14">
        <f t="shared" si="2"/>
        <v>0.27985486722141706</v>
      </c>
      <c r="K12" s="14">
        <f t="shared" si="3"/>
        <v>0.14932491368645881</v>
      </c>
      <c r="L12" s="15">
        <f t="shared" si="4"/>
        <v>1.4951823162667675</v>
      </c>
      <c r="M12" s="12">
        <f t="shared" si="5"/>
        <v>0</v>
      </c>
      <c r="N12" s="14">
        <f t="shared" si="6"/>
        <v>-1.5010845703533393E-2</v>
      </c>
      <c r="O12" s="16">
        <f t="shared" si="7"/>
        <v>-2269</v>
      </c>
      <c r="P12" s="14">
        <f t="shared" si="8"/>
        <v>-0.16046676096181045</v>
      </c>
      <c r="Q12" s="12">
        <f t="shared" si="9"/>
        <v>13.19999999999709</v>
      </c>
      <c r="R12" s="14">
        <f t="shared" si="10"/>
        <v>7.6481835564035094E-4</v>
      </c>
      <c r="S12" s="18">
        <f t="shared" si="11"/>
        <v>-376</v>
      </c>
      <c r="T12" s="14">
        <f t="shared" si="12"/>
        <v>-4.8572535848081744E-2</v>
      </c>
      <c r="U12" s="18">
        <f t="shared" si="13"/>
        <v>-451</v>
      </c>
      <c r="V12" s="14">
        <f t="shared" si="14"/>
        <v>-6.1003652103341022E-2</v>
      </c>
      <c r="W12" s="12">
        <f t="shared" si="15"/>
        <v>-208</v>
      </c>
      <c r="X12" s="14">
        <f t="shared" si="16"/>
        <v>-1.2938541925852198E-2</v>
      </c>
      <c r="Y12" s="12">
        <f t="shared" si="17"/>
        <v>-318</v>
      </c>
      <c r="Z12" s="14">
        <f t="shared" si="18"/>
        <v>-1.9184362934362986E-2</v>
      </c>
      <c r="AA12" s="12">
        <v>356.48865000001388</v>
      </c>
      <c r="AB12" s="26">
        <v>1.5980841738079121E-3</v>
      </c>
      <c r="AC12" s="12">
        <f t="shared" si="19"/>
        <v>0</v>
      </c>
      <c r="AD12" s="24">
        <f t="shared" si="20"/>
        <v>0</v>
      </c>
      <c r="AE12" s="11">
        <f t="shared" si="21"/>
        <v>-12823.294999999984</v>
      </c>
      <c r="AF12" s="12">
        <f t="shared" si="22"/>
        <v>-54002.959000000032</v>
      </c>
      <c r="AG12" s="12">
        <f t="shared" si="23"/>
        <v>-88983.599999999977</v>
      </c>
      <c r="AH12" s="14">
        <f t="shared" si="24"/>
        <v>-4.2529260373378563E-2</v>
      </c>
      <c r="AI12" s="14">
        <f t="shared" si="25"/>
        <v>-0.17910419313007242</v>
      </c>
      <c r="AJ12" s="14">
        <f t="shared" si="26"/>
        <v>-0.29511967816076701</v>
      </c>
      <c r="AK12" s="14">
        <f t="shared" si="27"/>
        <v>0.30227168964422002</v>
      </c>
      <c r="AL12" s="14">
        <f t="shared" si="28"/>
        <v>0.35407972269338861</v>
      </c>
      <c r="AM12" s="14">
        <f t="shared" si="29"/>
        <v>0.34459439316361568</v>
      </c>
      <c r="AN12" s="18">
        <f t="shared" si="30"/>
        <v>2882.9340000000084</v>
      </c>
      <c r="AO12" s="18">
        <f t="shared" si="31"/>
        <v>3258.7030000000086</v>
      </c>
      <c r="AP12" s="18">
        <f t="shared" si="32"/>
        <v>-11143.182000000001</v>
      </c>
      <c r="AQ12" s="14">
        <f t="shared" si="33"/>
        <v>3.4165677107405701E-2</v>
      </c>
      <c r="AR12" s="14">
        <f t="shared" si="34"/>
        <v>3.8618918950948711E-2</v>
      </c>
      <c r="AS12" s="14">
        <f t="shared" si="35"/>
        <v>-0.13205795143456467</v>
      </c>
      <c r="AT12" s="12">
        <f t="shared" si="36"/>
        <v>-847.33599999999933</v>
      </c>
      <c r="AU12" s="12">
        <f t="shared" si="37"/>
        <v>-2810.5020000000004</v>
      </c>
      <c r="AV12" s="12">
        <f t="shared" si="38"/>
        <v>-4025.2669999999998</v>
      </c>
      <c r="AW12" s="14">
        <f t="shared" si="39"/>
        <v>-7.1378653862353536E-2</v>
      </c>
      <c r="AX12" s="14">
        <f t="shared" si="40"/>
        <v>-0.23675360121304023</v>
      </c>
      <c r="AY12" s="14">
        <f t="shared" si="41"/>
        <v>-0.33908407042372168</v>
      </c>
      <c r="AZ12" s="12">
        <f t="shared" si="42"/>
        <v>-3494.9915999999976</v>
      </c>
      <c r="BA12" s="12">
        <f t="shared" si="43"/>
        <v>-5287.3193999999967</v>
      </c>
      <c r="BB12" s="12">
        <f t="shared" si="44"/>
        <v>-7371.9185999999972</v>
      </c>
      <c r="BC12" s="14">
        <f t="shared" si="45"/>
        <v>-0.20234779588008467</v>
      </c>
      <c r="BD12" s="14">
        <f t="shared" si="46"/>
        <v>-0.30611730989682828</v>
      </c>
      <c r="BE12" s="14">
        <f t="shared" si="47"/>
        <v>-0.42680831625386451</v>
      </c>
      <c r="BF12" s="12">
        <f t="shared" si="48"/>
        <v>-1441.4369999999999</v>
      </c>
      <c r="BG12" s="12">
        <f t="shared" si="49"/>
        <v>-3357.2479999999996</v>
      </c>
      <c r="BH12" s="12">
        <f t="shared" si="50"/>
        <v>-5266.2150000000001</v>
      </c>
      <c r="BI12" s="14">
        <f t="shared" si="51"/>
        <v>-9.0839236198638762E-2</v>
      </c>
      <c r="BJ12" s="14">
        <f t="shared" si="52"/>
        <v>-0.21157348122006547</v>
      </c>
      <c r="BK12" s="14">
        <f t="shared" si="53"/>
        <v>-0.33187641794807154</v>
      </c>
      <c r="BL12" s="12">
        <f t="shared" si="54"/>
        <v>-1791.6149999999998</v>
      </c>
      <c r="BM12" s="12">
        <f t="shared" si="55"/>
        <v>-3549.1229999999996</v>
      </c>
      <c r="BN12" s="12">
        <f t="shared" si="56"/>
        <v>-5675.2340000000004</v>
      </c>
      <c r="BO12" s="14">
        <f t="shared" si="57"/>
        <v>-0.11019897896420228</v>
      </c>
      <c r="BP12" s="14">
        <f t="shared" si="58"/>
        <v>-0.21830009841308895</v>
      </c>
      <c r="BQ12" s="24">
        <f t="shared" si="59"/>
        <v>-0.34907331775126094</v>
      </c>
      <c r="BR12" s="19">
        <f t="shared" si="60"/>
        <v>93.7</v>
      </c>
      <c r="BS12" s="20">
        <f t="shared" si="61"/>
        <v>655.9</v>
      </c>
      <c r="BT12" s="13">
        <f t="shared" si="62"/>
        <v>2.1753333974535434E-3</v>
      </c>
      <c r="BU12" s="20">
        <f t="shared" si="63"/>
        <v>0</v>
      </c>
      <c r="BV12" s="20">
        <f t="shared" si="64"/>
        <v>0</v>
      </c>
      <c r="BW12" s="13">
        <f t="shared" si="65"/>
        <v>0</v>
      </c>
      <c r="BX12" s="20">
        <f t="shared" si="66"/>
        <v>142.5</v>
      </c>
      <c r="BY12" s="20">
        <f t="shared" si="67"/>
        <v>997.5</v>
      </c>
      <c r="BZ12" s="13">
        <f t="shared" si="68"/>
        <v>3.3082711754229446E-3</v>
      </c>
      <c r="CA12" s="20">
        <f t="shared" si="69"/>
        <v>142.5</v>
      </c>
      <c r="CB12" s="20">
        <f t="shared" si="70"/>
        <v>997.5</v>
      </c>
      <c r="CC12" s="17">
        <f t="shared" si="71"/>
        <v>3.3082711754229446E-3</v>
      </c>
      <c r="CE12" s="2">
        <v>301517</v>
      </c>
      <c r="CF12" s="2">
        <v>84381</v>
      </c>
      <c r="CG12" s="2">
        <v>45024</v>
      </c>
      <c r="CH12" s="2">
        <v>11871</v>
      </c>
      <c r="CI12" s="2">
        <v>31758</v>
      </c>
      <c r="CJ12" s="2">
        <v>306112</v>
      </c>
      <c r="CK12" s="2">
        <v>14140</v>
      </c>
      <c r="CL12" s="2">
        <v>17259</v>
      </c>
      <c r="CM12" s="2">
        <v>17272.199999999997</v>
      </c>
      <c r="CN12" s="2">
        <v>7741</v>
      </c>
      <c r="CO12" s="2">
        <v>8117</v>
      </c>
      <c r="CP12" s="2">
        <v>7393</v>
      </c>
      <c r="CQ12" s="2">
        <v>7844</v>
      </c>
      <c r="CR12" s="2">
        <v>16076</v>
      </c>
      <c r="CS12" s="2">
        <v>15868</v>
      </c>
      <c r="CT12" s="2">
        <v>16576</v>
      </c>
      <c r="CU12" s="2">
        <v>16258</v>
      </c>
      <c r="CV12" s="2">
        <v>288693.70500000002</v>
      </c>
      <c r="CW12" s="2">
        <v>247514.04099999997</v>
      </c>
      <c r="CX12" s="2">
        <v>212533.40000000002</v>
      </c>
      <c r="CY12" s="2">
        <v>87263.934000000008</v>
      </c>
      <c r="CZ12" s="2">
        <v>87639.703000000009</v>
      </c>
      <c r="DA12" s="2">
        <v>73237.817999999999</v>
      </c>
      <c r="DB12" s="2">
        <v>11023.664000000001</v>
      </c>
      <c r="DC12" s="2">
        <v>9060.4979999999996</v>
      </c>
      <c r="DD12" s="2">
        <v>7845.7330000000002</v>
      </c>
      <c r="DE12" s="2">
        <v>13777.2084</v>
      </c>
      <c r="DF12" s="2">
        <v>11984.8806</v>
      </c>
      <c r="DG12" s="2">
        <v>9900.2813999999998</v>
      </c>
      <c r="DH12" s="2">
        <v>14426.563</v>
      </c>
      <c r="DI12" s="2">
        <v>12510.752</v>
      </c>
      <c r="DJ12" s="2">
        <v>10601.785</v>
      </c>
      <c r="DK12" s="2">
        <v>14466.385</v>
      </c>
      <c r="DL12" s="2">
        <v>12708.877</v>
      </c>
      <c r="DM12" s="2">
        <v>10582.766</v>
      </c>
      <c r="DN12" s="2">
        <v>93.7</v>
      </c>
      <c r="DO12" s="2">
        <v>0</v>
      </c>
      <c r="DP12" s="2">
        <v>142.5</v>
      </c>
    </row>
    <row r="13" spans="2:123" ht="14.25" customHeight="1" x14ac:dyDescent="0.2">
      <c r="B13" s="6">
        <v>40204</v>
      </c>
      <c r="C13" s="9" t="s">
        <v>182</v>
      </c>
      <c r="D13" s="9" t="s">
        <v>56</v>
      </c>
      <c r="E13" s="21" t="s">
        <v>191</v>
      </c>
      <c r="F13" s="9" t="s">
        <v>68</v>
      </c>
      <c r="G13" s="21">
        <v>0</v>
      </c>
      <c r="H13" s="11">
        <f t="shared" si="0"/>
        <v>55164</v>
      </c>
      <c r="I13" s="12">
        <f t="shared" si="1"/>
        <v>18380</v>
      </c>
      <c r="J13" s="14">
        <f t="shared" si="2"/>
        <v>0.33318831121746068</v>
      </c>
      <c r="K13" s="14">
        <f t="shared" si="3"/>
        <v>0.18764049017475165</v>
      </c>
      <c r="L13" s="15">
        <f t="shared" si="4"/>
        <v>1.5361007279165846</v>
      </c>
      <c r="M13" s="12">
        <f t="shared" si="5"/>
        <v>0</v>
      </c>
      <c r="N13" s="14">
        <f t="shared" si="6"/>
        <v>-2.8443614716708643E-2</v>
      </c>
      <c r="O13" s="16">
        <f t="shared" si="7"/>
        <v>-359</v>
      </c>
      <c r="P13" s="14">
        <f t="shared" si="8"/>
        <v>-0.15534400692340977</v>
      </c>
      <c r="Q13" s="12">
        <f t="shared" si="9"/>
        <v>-80.400000000000091</v>
      </c>
      <c r="R13" s="14">
        <f t="shared" si="10"/>
        <v>-2.6146341463414657E-2</v>
      </c>
      <c r="S13" s="18">
        <f t="shared" si="11"/>
        <v>-57</v>
      </c>
      <c r="T13" s="14">
        <f t="shared" si="12"/>
        <v>-4.5454545454545414E-2</v>
      </c>
      <c r="U13" s="18">
        <f t="shared" si="13"/>
        <v>-13</v>
      </c>
      <c r="V13" s="14">
        <f t="shared" si="14"/>
        <v>-1.0483870967741948E-2</v>
      </c>
      <c r="W13" s="12">
        <f t="shared" si="15"/>
        <v>-11</v>
      </c>
      <c r="X13" s="14">
        <f t="shared" si="16"/>
        <v>-3.8924274593064023E-3</v>
      </c>
      <c r="Y13" s="12">
        <f t="shared" si="17"/>
        <v>39</v>
      </c>
      <c r="Z13" s="14">
        <f t="shared" si="18"/>
        <v>1.4617691154422685E-2</v>
      </c>
      <c r="AA13" s="12">
        <v>435.7647799999977</v>
      </c>
      <c r="AB13" s="26">
        <v>1.1500714563259962E-2</v>
      </c>
      <c r="AC13" s="12">
        <f t="shared" si="19"/>
        <v>0</v>
      </c>
      <c r="AD13" s="24">
        <f t="shared" si="20"/>
        <v>0</v>
      </c>
      <c r="AE13" s="11">
        <f t="shared" si="21"/>
        <v>-3464.0439999999944</v>
      </c>
      <c r="AF13" s="12">
        <f t="shared" si="22"/>
        <v>-11233.070999999996</v>
      </c>
      <c r="AG13" s="12">
        <f t="shared" si="23"/>
        <v>-16524.309000000001</v>
      </c>
      <c r="AH13" s="14">
        <f t="shared" si="24"/>
        <v>-6.2795373794503506E-2</v>
      </c>
      <c r="AI13" s="14">
        <f t="shared" si="25"/>
        <v>-0.20363046552099184</v>
      </c>
      <c r="AJ13" s="14">
        <f t="shared" si="26"/>
        <v>-0.29954878181422673</v>
      </c>
      <c r="AK13" s="14">
        <f t="shared" si="27"/>
        <v>0.32868188514512464</v>
      </c>
      <c r="AL13" s="14">
        <f t="shared" si="28"/>
        <v>0.34915150553724911</v>
      </c>
      <c r="AM13" s="14">
        <f t="shared" si="29"/>
        <v>0.33096323156414476</v>
      </c>
      <c r="AN13" s="18">
        <f t="shared" si="30"/>
        <v>-1387.1610000000001</v>
      </c>
      <c r="AO13" s="18">
        <f t="shared" si="31"/>
        <v>-3041.4500000000007</v>
      </c>
      <c r="AP13" s="18">
        <f t="shared" si="32"/>
        <v>-5591.6830000000009</v>
      </c>
      <c r="AQ13" s="14">
        <f t="shared" si="33"/>
        <v>-7.5471218715995603E-2</v>
      </c>
      <c r="AR13" s="14">
        <f t="shared" si="34"/>
        <v>-0.16547606093579981</v>
      </c>
      <c r="AS13" s="14">
        <f t="shared" si="35"/>
        <v>-0.30422649619151254</v>
      </c>
      <c r="AT13" s="12">
        <f t="shared" si="36"/>
        <v>-67.480000000000018</v>
      </c>
      <c r="AU13" s="12">
        <f t="shared" si="37"/>
        <v>-386.5150000000001</v>
      </c>
      <c r="AV13" s="12">
        <f t="shared" si="38"/>
        <v>-531.971</v>
      </c>
      <c r="AW13" s="14">
        <f t="shared" si="39"/>
        <v>-3.4569672131147589E-2</v>
      </c>
      <c r="AX13" s="14">
        <f t="shared" si="40"/>
        <v>-0.19800973360655738</v>
      </c>
      <c r="AY13" s="14">
        <f t="shared" si="41"/>
        <v>-0.27252612704918033</v>
      </c>
      <c r="AZ13" s="12">
        <f t="shared" si="42"/>
        <v>-679.54019999999991</v>
      </c>
      <c r="BA13" s="12">
        <f t="shared" si="43"/>
        <v>-856.50059999999985</v>
      </c>
      <c r="BB13" s="12">
        <f t="shared" si="44"/>
        <v>-1198.1172000000001</v>
      </c>
      <c r="BC13" s="14">
        <f t="shared" si="45"/>
        <v>-0.2269218593468243</v>
      </c>
      <c r="BD13" s="14">
        <f t="shared" si="46"/>
        <v>-0.28601502704868764</v>
      </c>
      <c r="BE13" s="14">
        <f t="shared" si="47"/>
        <v>-0.40009256661991588</v>
      </c>
      <c r="BF13" s="12">
        <f t="shared" si="48"/>
        <v>-231.25799999999981</v>
      </c>
      <c r="BG13" s="12">
        <f t="shared" si="49"/>
        <v>-436.47400000000016</v>
      </c>
      <c r="BH13" s="12">
        <f t="shared" si="50"/>
        <v>-713.14499999999998</v>
      </c>
      <c r="BI13" s="14">
        <f t="shared" si="51"/>
        <v>-8.2152042628774402E-2</v>
      </c>
      <c r="BJ13" s="14">
        <f t="shared" si="52"/>
        <v>-0.15505293072824167</v>
      </c>
      <c r="BK13" s="14">
        <f t="shared" si="53"/>
        <v>-0.25333747779751337</v>
      </c>
      <c r="BL13" s="12">
        <f t="shared" si="54"/>
        <v>-308.34799999999996</v>
      </c>
      <c r="BM13" s="12">
        <f t="shared" si="55"/>
        <v>-518.85099999999966</v>
      </c>
      <c r="BN13" s="12">
        <f t="shared" si="56"/>
        <v>-783.24099999999999</v>
      </c>
      <c r="BO13" s="14">
        <f t="shared" si="57"/>
        <v>-0.11390764684152199</v>
      </c>
      <c r="BP13" s="14">
        <f t="shared" si="58"/>
        <v>-0.19167011451791638</v>
      </c>
      <c r="BQ13" s="24">
        <f t="shared" si="59"/>
        <v>-0.28933912079793134</v>
      </c>
      <c r="BR13" s="19">
        <f t="shared" si="60"/>
        <v>21.7</v>
      </c>
      <c r="BS13" s="20">
        <f t="shared" si="61"/>
        <v>151.9</v>
      </c>
      <c r="BT13" s="13">
        <f t="shared" si="62"/>
        <v>2.7536074251323329E-3</v>
      </c>
      <c r="BU13" s="20">
        <f t="shared" si="63"/>
        <v>0</v>
      </c>
      <c r="BV13" s="20">
        <f t="shared" si="64"/>
        <v>0</v>
      </c>
      <c r="BW13" s="13">
        <f t="shared" si="65"/>
        <v>0</v>
      </c>
      <c r="BX13" s="20">
        <f t="shared" si="66"/>
        <v>20.100000000000001</v>
      </c>
      <c r="BY13" s="20">
        <f t="shared" si="67"/>
        <v>140.70000000000002</v>
      </c>
      <c r="BZ13" s="13">
        <f t="shared" si="68"/>
        <v>2.5505764629105941E-3</v>
      </c>
      <c r="CA13" s="20">
        <f t="shared" si="69"/>
        <v>21.7</v>
      </c>
      <c r="CB13" s="20">
        <f t="shared" si="70"/>
        <v>151.9</v>
      </c>
      <c r="CC13" s="17">
        <f t="shared" si="71"/>
        <v>2.7536074251323329E-3</v>
      </c>
      <c r="CE13" s="2">
        <v>55164</v>
      </c>
      <c r="CF13" s="2">
        <v>18380</v>
      </c>
      <c r="CG13" s="2">
        <v>10351</v>
      </c>
      <c r="CH13" s="2">
        <v>1952</v>
      </c>
      <c r="CI13" s="2">
        <v>5083</v>
      </c>
      <c r="CJ13" s="2">
        <v>56779</v>
      </c>
      <c r="CK13" s="2">
        <v>2311</v>
      </c>
      <c r="CL13" s="2">
        <v>3075</v>
      </c>
      <c r="CM13" s="2">
        <v>2994.6</v>
      </c>
      <c r="CN13" s="2">
        <v>1254</v>
      </c>
      <c r="CO13" s="2">
        <v>1311</v>
      </c>
      <c r="CP13" s="2">
        <v>1240</v>
      </c>
      <c r="CQ13" s="2">
        <v>1253</v>
      </c>
      <c r="CR13" s="2">
        <v>2826</v>
      </c>
      <c r="CS13" s="2">
        <v>2815</v>
      </c>
      <c r="CT13" s="2">
        <v>2668</v>
      </c>
      <c r="CU13" s="2">
        <v>2707</v>
      </c>
      <c r="CV13" s="2">
        <v>51699.956000000006</v>
      </c>
      <c r="CW13" s="2">
        <v>43930.929000000004</v>
      </c>
      <c r="CX13" s="2">
        <v>38639.690999999999</v>
      </c>
      <c r="CY13" s="2">
        <v>16992.839</v>
      </c>
      <c r="CZ13" s="2">
        <v>15338.55</v>
      </c>
      <c r="DA13" s="2">
        <v>12788.316999999999</v>
      </c>
      <c r="DB13" s="2">
        <v>1884.52</v>
      </c>
      <c r="DC13" s="2">
        <v>1565.4849999999999</v>
      </c>
      <c r="DD13" s="2">
        <v>1420.029</v>
      </c>
      <c r="DE13" s="2">
        <v>2315.0598</v>
      </c>
      <c r="DF13" s="2">
        <v>2138.0994000000001</v>
      </c>
      <c r="DG13" s="2">
        <v>1796.4827999999998</v>
      </c>
      <c r="DH13" s="2">
        <v>2583.7420000000002</v>
      </c>
      <c r="DI13" s="2">
        <v>2378.5259999999998</v>
      </c>
      <c r="DJ13" s="2">
        <v>2101.855</v>
      </c>
      <c r="DK13" s="2">
        <v>2398.652</v>
      </c>
      <c r="DL13" s="2">
        <v>2188.1490000000003</v>
      </c>
      <c r="DM13" s="2">
        <v>1923.759</v>
      </c>
      <c r="DN13" s="2">
        <v>21.7</v>
      </c>
      <c r="DO13" s="2">
        <v>0</v>
      </c>
      <c r="DP13" s="2">
        <v>20.100000000000001</v>
      </c>
    </row>
    <row r="14" spans="2:123" ht="14.25" customHeight="1" x14ac:dyDescent="0.2">
      <c r="B14" s="6">
        <v>40205</v>
      </c>
      <c r="C14" s="9" t="s">
        <v>182</v>
      </c>
      <c r="D14" s="9" t="s">
        <v>56</v>
      </c>
      <c r="E14" s="21" t="s">
        <v>191</v>
      </c>
      <c r="F14" s="9" t="s">
        <v>69</v>
      </c>
      <c r="G14" s="21">
        <v>3</v>
      </c>
      <c r="H14" s="11">
        <f t="shared" si="0"/>
        <v>124962</v>
      </c>
      <c r="I14" s="12">
        <f t="shared" si="1"/>
        <v>40268</v>
      </c>
      <c r="J14" s="14">
        <f t="shared" si="2"/>
        <v>0.32224196155631313</v>
      </c>
      <c r="K14" s="14">
        <f t="shared" si="3"/>
        <v>0.17133208495382596</v>
      </c>
      <c r="L14" s="15">
        <f t="shared" si="4"/>
        <v>1.5209035738368173</v>
      </c>
      <c r="M14" s="12">
        <f t="shared" si="5"/>
        <v>0</v>
      </c>
      <c r="N14" s="14">
        <f t="shared" si="6"/>
        <v>-3.1317343917148577E-2</v>
      </c>
      <c r="O14" s="16">
        <f t="shared" si="7"/>
        <v>-937</v>
      </c>
      <c r="P14" s="14">
        <f t="shared" si="8"/>
        <v>-0.1719897209985316</v>
      </c>
      <c r="Q14" s="12">
        <f t="shared" si="9"/>
        <v>-89.399999999999636</v>
      </c>
      <c r="R14" s="14">
        <f t="shared" si="10"/>
        <v>-1.3037011112083219E-2</v>
      </c>
      <c r="S14" s="18">
        <f t="shared" si="11"/>
        <v>-359</v>
      </c>
      <c r="T14" s="14">
        <f t="shared" si="12"/>
        <v>-0.11891354753229555</v>
      </c>
      <c r="U14" s="18">
        <f t="shared" si="13"/>
        <v>-52</v>
      </c>
      <c r="V14" s="14">
        <f t="shared" si="14"/>
        <v>-1.8472468916518547E-2</v>
      </c>
      <c r="W14" s="12">
        <f t="shared" si="15"/>
        <v>-110</v>
      </c>
      <c r="X14" s="14">
        <f t="shared" si="16"/>
        <v>-1.6459673799191998E-2</v>
      </c>
      <c r="Y14" s="12">
        <f t="shared" si="17"/>
        <v>-102</v>
      </c>
      <c r="Z14" s="14">
        <f t="shared" si="18"/>
        <v>-1.5905192577576832E-2</v>
      </c>
      <c r="AA14" s="12">
        <v>-47.375829999989946</v>
      </c>
      <c r="AB14" s="26">
        <v>-5.3541463739326112E-4</v>
      </c>
      <c r="AC14" s="12">
        <f t="shared" si="19"/>
        <v>0</v>
      </c>
      <c r="AD14" s="24">
        <f t="shared" si="20"/>
        <v>0</v>
      </c>
      <c r="AE14" s="11">
        <f t="shared" si="21"/>
        <v>-8715.8979999999865</v>
      </c>
      <c r="AF14" s="12">
        <f t="shared" si="22"/>
        <v>-30974.272999999986</v>
      </c>
      <c r="AG14" s="12">
        <f t="shared" si="23"/>
        <v>-46560.226999999999</v>
      </c>
      <c r="AH14" s="14">
        <f t="shared" si="24"/>
        <v>-6.9748387509802834E-2</v>
      </c>
      <c r="AI14" s="14">
        <f t="shared" si="25"/>
        <v>-0.24786953633904696</v>
      </c>
      <c r="AJ14" s="14">
        <f t="shared" si="26"/>
        <v>-0.37259508490581139</v>
      </c>
      <c r="AK14" s="14">
        <f t="shared" si="27"/>
        <v>0.32800967382114882</v>
      </c>
      <c r="AL14" s="14">
        <f t="shared" si="28"/>
        <v>0.36834104946489443</v>
      </c>
      <c r="AM14" s="14">
        <f t="shared" si="29"/>
        <v>0.36104558502777739</v>
      </c>
      <c r="AN14" s="18">
        <f t="shared" si="30"/>
        <v>-2138.1540000000023</v>
      </c>
      <c r="AO14" s="18">
        <f t="shared" si="31"/>
        <v>-5648.4619999999995</v>
      </c>
      <c r="AP14" s="18">
        <f t="shared" si="32"/>
        <v>-11961.385999999999</v>
      </c>
      <c r="AQ14" s="14">
        <f t="shared" si="33"/>
        <v>-5.3098092778384842E-2</v>
      </c>
      <c r="AR14" s="14">
        <f t="shared" si="34"/>
        <v>-0.14027172941293331</v>
      </c>
      <c r="AS14" s="14">
        <f t="shared" si="35"/>
        <v>-0.29704445217045794</v>
      </c>
      <c r="AT14" s="12">
        <f t="shared" si="36"/>
        <v>-493.89000000000033</v>
      </c>
      <c r="AU14" s="12">
        <f t="shared" si="37"/>
        <v>-1386.826</v>
      </c>
      <c r="AV14" s="12">
        <f t="shared" si="38"/>
        <v>-1905.6239999999998</v>
      </c>
      <c r="AW14" s="14">
        <f t="shared" si="39"/>
        <v>-0.10948570161826654</v>
      </c>
      <c r="AX14" s="14">
        <f t="shared" si="40"/>
        <v>-0.30743205497672355</v>
      </c>
      <c r="AY14" s="14">
        <f t="shared" si="41"/>
        <v>-0.42243937042784296</v>
      </c>
      <c r="AZ14" s="12">
        <f t="shared" si="42"/>
        <v>-1584.3714</v>
      </c>
      <c r="BA14" s="12">
        <f t="shared" si="43"/>
        <v>-2477.7294000000002</v>
      </c>
      <c r="BB14" s="12">
        <f t="shared" si="44"/>
        <v>-3411.7464</v>
      </c>
      <c r="BC14" s="14">
        <f t="shared" si="45"/>
        <v>-0.23409742907801423</v>
      </c>
      <c r="BD14" s="14">
        <f t="shared" si="46"/>
        <v>-0.36609476950354614</v>
      </c>
      <c r="BE14" s="14">
        <f t="shared" si="47"/>
        <v>-0.50409964539007091</v>
      </c>
      <c r="BF14" s="12">
        <f t="shared" si="48"/>
        <v>-912.48599999999988</v>
      </c>
      <c r="BG14" s="12">
        <f t="shared" si="49"/>
        <v>-1568.0169999999998</v>
      </c>
      <c r="BH14" s="12">
        <f t="shared" si="50"/>
        <v>-2570.4929999999999</v>
      </c>
      <c r="BI14" s="14">
        <f t="shared" si="51"/>
        <v>-0.13882336832496578</v>
      </c>
      <c r="BJ14" s="14">
        <f t="shared" si="52"/>
        <v>-0.23855423703027534</v>
      </c>
      <c r="BK14" s="14">
        <f t="shared" si="53"/>
        <v>-0.39106846188954814</v>
      </c>
      <c r="BL14" s="12">
        <f t="shared" si="54"/>
        <v>-1173.8119999999999</v>
      </c>
      <c r="BM14" s="12">
        <f t="shared" si="55"/>
        <v>-1944.6440000000002</v>
      </c>
      <c r="BN14" s="12">
        <f t="shared" si="56"/>
        <v>-2835.4219999999996</v>
      </c>
      <c r="BO14" s="14">
        <f t="shared" si="57"/>
        <v>-0.18599461258120742</v>
      </c>
      <c r="BP14" s="14">
        <f t="shared" si="58"/>
        <v>-0.308135636190778</v>
      </c>
      <c r="BQ14" s="24">
        <f t="shared" si="59"/>
        <v>-0.44928252257962287</v>
      </c>
      <c r="BR14" s="19">
        <f t="shared" si="60"/>
        <v>73.5</v>
      </c>
      <c r="BS14" s="20">
        <f t="shared" si="61"/>
        <v>514.5</v>
      </c>
      <c r="BT14" s="13">
        <f t="shared" si="62"/>
        <v>4.117251644499928E-3</v>
      </c>
      <c r="BU14" s="20">
        <f t="shared" si="63"/>
        <v>0</v>
      </c>
      <c r="BV14" s="20">
        <f t="shared" si="64"/>
        <v>0</v>
      </c>
      <c r="BW14" s="13">
        <f t="shared" si="65"/>
        <v>0</v>
      </c>
      <c r="BX14" s="20">
        <f t="shared" si="66"/>
        <v>74.5</v>
      </c>
      <c r="BY14" s="20">
        <f t="shared" si="67"/>
        <v>521.5</v>
      </c>
      <c r="BZ14" s="13">
        <f t="shared" si="68"/>
        <v>4.1732686736767974E-3</v>
      </c>
      <c r="CA14" s="20">
        <f t="shared" si="69"/>
        <v>74.5</v>
      </c>
      <c r="CB14" s="20">
        <f t="shared" si="70"/>
        <v>521.5</v>
      </c>
      <c r="CC14" s="17">
        <f t="shared" si="71"/>
        <v>4.1732686736767974E-3</v>
      </c>
      <c r="CE14" s="2">
        <v>124962</v>
      </c>
      <c r="CF14" s="2">
        <v>40268</v>
      </c>
      <c r="CG14" s="2">
        <v>21410</v>
      </c>
      <c r="CH14" s="2">
        <v>4511</v>
      </c>
      <c r="CI14" s="2">
        <v>11864</v>
      </c>
      <c r="CJ14" s="2">
        <v>129002</v>
      </c>
      <c r="CK14" s="2">
        <v>5448</v>
      </c>
      <c r="CL14" s="2">
        <v>6857.4</v>
      </c>
      <c r="CM14" s="2">
        <v>6768</v>
      </c>
      <c r="CN14" s="2">
        <v>3019</v>
      </c>
      <c r="CO14" s="2">
        <v>3378</v>
      </c>
      <c r="CP14" s="2">
        <v>2815</v>
      </c>
      <c r="CQ14" s="2">
        <v>2867</v>
      </c>
      <c r="CR14" s="2">
        <v>6683</v>
      </c>
      <c r="CS14" s="2">
        <v>6573</v>
      </c>
      <c r="CT14" s="2">
        <v>6413</v>
      </c>
      <c r="CU14" s="2">
        <v>6311</v>
      </c>
      <c r="CV14" s="2">
        <v>116246.10200000001</v>
      </c>
      <c r="CW14" s="2">
        <v>93987.727000000014</v>
      </c>
      <c r="CX14" s="2">
        <v>78401.773000000001</v>
      </c>
      <c r="CY14" s="2">
        <v>38129.845999999998</v>
      </c>
      <c r="CZ14" s="2">
        <v>34619.538</v>
      </c>
      <c r="DA14" s="2">
        <v>28306.614000000001</v>
      </c>
      <c r="DB14" s="2">
        <v>4017.1099999999997</v>
      </c>
      <c r="DC14" s="2">
        <v>3124.174</v>
      </c>
      <c r="DD14" s="2">
        <v>2605.3760000000002</v>
      </c>
      <c r="DE14" s="2">
        <v>5183.6286</v>
      </c>
      <c r="DF14" s="2">
        <v>4290.2705999999998</v>
      </c>
      <c r="DG14" s="2">
        <v>3356.2536</v>
      </c>
      <c r="DH14" s="2">
        <v>5660.5140000000001</v>
      </c>
      <c r="DI14" s="2">
        <v>5004.9830000000002</v>
      </c>
      <c r="DJ14" s="2">
        <v>4002.5070000000001</v>
      </c>
      <c r="DK14" s="2">
        <v>5137.1880000000001</v>
      </c>
      <c r="DL14" s="2">
        <v>4366.3559999999998</v>
      </c>
      <c r="DM14" s="2">
        <v>3475.5780000000004</v>
      </c>
      <c r="DN14" s="2">
        <v>73.5</v>
      </c>
      <c r="DO14" s="2">
        <v>0</v>
      </c>
      <c r="DP14" s="2">
        <v>74.5</v>
      </c>
    </row>
    <row r="15" spans="2:123" ht="14.25" customHeight="1" x14ac:dyDescent="0.2">
      <c r="B15" s="6">
        <v>40206</v>
      </c>
      <c r="C15" s="9" t="s">
        <v>182</v>
      </c>
      <c r="D15" s="9" t="s">
        <v>56</v>
      </c>
      <c r="E15" s="21" t="s">
        <v>191</v>
      </c>
      <c r="F15" s="9" t="s">
        <v>70</v>
      </c>
      <c r="G15" s="21">
        <v>1</v>
      </c>
      <c r="H15" s="11">
        <f t="shared" si="0"/>
        <v>45389</v>
      </c>
      <c r="I15" s="12">
        <f t="shared" si="1"/>
        <v>15597</v>
      </c>
      <c r="J15" s="14">
        <f t="shared" si="2"/>
        <v>0.34362951375884027</v>
      </c>
      <c r="K15" s="14">
        <f t="shared" si="3"/>
        <v>0.18812928242525723</v>
      </c>
      <c r="L15" s="15">
        <f t="shared" si="4"/>
        <v>1.5593705293276108</v>
      </c>
      <c r="M15" s="12">
        <f t="shared" si="5"/>
        <v>0</v>
      </c>
      <c r="N15" s="14">
        <f t="shared" si="6"/>
        <v>-5.4356431517979864E-2</v>
      </c>
      <c r="O15" s="16">
        <f t="shared" si="7"/>
        <v>-298</v>
      </c>
      <c r="P15" s="14">
        <f t="shared" si="8"/>
        <v>-0.15416451112260732</v>
      </c>
      <c r="Q15" s="12">
        <f t="shared" si="9"/>
        <v>-251.39999999999964</v>
      </c>
      <c r="R15" s="14">
        <f t="shared" si="10"/>
        <v>-9.7328687572589834E-2</v>
      </c>
      <c r="S15" s="18">
        <f t="shared" si="11"/>
        <v>1</v>
      </c>
      <c r="T15" s="14">
        <f t="shared" si="12"/>
        <v>8.7950747581355682E-4</v>
      </c>
      <c r="U15" s="18">
        <f t="shared" si="13"/>
        <v>-51</v>
      </c>
      <c r="V15" s="14">
        <f t="shared" si="14"/>
        <v>-4.7708138447146942E-2</v>
      </c>
      <c r="W15" s="12">
        <f t="shared" si="15"/>
        <v>-88</v>
      </c>
      <c r="X15" s="14">
        <f t="shared" si="16"/>
        <v>-3.9145907473309594E-2</v>
      </c>
      <c r="Y15" s="12">
        <f t="shared" si="17"/>
        <v>-97</v>
      </c>
      <c r="Z15" s="14">
        <f t="shared" si="18"/>
        <v>-4.4618215271389094E-2</v>
      </c>
      <c r="AA15" s="12">
        <v>-549.61205999999947</v>
      </c>
      <c r="AB15" s="26">
        <v>-1.7320647276311107E-2</v>
      </c>
      <c r="AC15" s="12">
        <f t="shared" si="19"/>
        <v>0</v>
      </c>
      <c r="AD15" s="24">
        <f t="shared" si="20"/>
        <v>0</v>
      </c>
      <c r="AE15" s="11">
        <f t="shared" si="21"/>
        <v>-4710.0500000000029</v>
      </c>
      <c r="AF15" s="12">
        <f t="shared" si="22"/>
        <v>-14550.915000000001</v>
      </c>
      <c r="AG15" s="12">
        <f t="shared" si="23"/>
        <v>-20415.083999999995</v>
      </c>
      <c r="AH15" s="14">
        <f t="shared" si="24"/>
        <v>-0.10377073740333564</v>
      </c>
      <c r="AI15" s="14">
        <f t="shared" si="25"/>
        <v>-0.3205824098349821</v>
      </c>
      <c r="AJ15" s="14">
        <f t="shared" si="26"/>
        <v>-0.44978043138205281</v>
      </c>
      <c r="AK15" s="14">
        <f t="shared" si="27"/>
        <v>0.3481761451561558</v>
      </c>
      <c r="AL15" s="14">
        <f t="shared" si="28"/>
        <v>0.35960070153513102</v>
      </c>
      <c r="AM15" s="14">
        <f t="shared" si="29"/>
        <v>0.34273407502451753</v>
      </c>
      <c r="AN15" s="18">
        <f t="shared" si="30"/>
        <v>-1433.5599999999977</v>
      </c>
      <c r="AO15" s="18">
        <f t="shared" si="31"/>
        <v>-4507.6029999999992</v>
      </c>
      <c r="AP15" s="18">
        <f t="shared" si="32"/>
        <v>-7037.5879999999997</v>
      </c>
      <c r="AQ15" s="14">
        <f t="shared" si="33"/>
        <v>-9.1912547284734081E-2</v>
      </c>
      <c r="AR15" s="14">
        <f t="shared" si="34"/>
        <v>-0.28900448804257228</v>
      </c>
      <c r="AS15" s="14">
        <f t="shared" si="35"/>
        <v>-0.45121420786048594</v>
      </c>
      <c r="AT15" s="12">
        <f t="shared" si="36"/>
        <v>-74.255000000000109</v>
      </c>
      <c r="AU15" s="12">
        <f t="shared" si="37"/>
        <v>-487.029</v>
      </c>
      <c r="AV15" s="12">
        <f t="shared" si="38"/>
        <v>-669.36599999999999</v>
      </c>
      <c r="AW15" s="14">
        <f t="shared" si="39"/>
        <v>-4.5415902140672815E-2</v>
      </c>
      <c r="AX15" s="14">
        <f t="shared" si="40"/>
        <v>-0.29787706422018345</v>
      </c>
      <c r="AY15" s="14">
        <f t="shared" si="41"/>
        <v>-0.40939816513761462</v>
      </c>
      <c r="AZ15" s="12">
        <f t="shared" si="42"/>
        <v>-482.0922000000005</v>
      </c>
      <c r="BA15" s="12">
        <f t="shared" si="43"/>
        <v>-819.44400000000041</v>
      </c>
      <c r="BB15" s="12">
        <f t="shared" si="44"/>
        <v>-1130.7990000000004</v>
      </c>
      <c r="BC15" s="14">
        <f t="shared" si="45"/>
        <v>-0.20676453937210515</v>
      </c>
      <c r="BD15" s="14">
        <f t="shared" si="46"/>
        <v>-0.35145136387030373</v>
      </c>
      <c r="BE15" s="14">
        <f t="shared" si="47"/>
        <v>-0.48498841996912001</v>
      </c>
      <c r="BF15" s="12">
        <f t="shared" si="48"/>
        <v>-143.73000000000002</v>
      </c>
      <c r="BG15" s="12">
        <f t="shared" si="49"/>
        <v>-660.86599999999999</v>
      </c>
      <c r="BH15" s="12">
        <f t="shared" si="50"/>
        <v>-844.08399999999983</v>
      </c>
      <c r="BI15" s="14">
        <f t="shared" si="51"/>
        <v>-6.6541666666666721E-2</v>
      </c>
      <c r="BJ15" s="14">
        <f t="shared" si="52"/>
        <v>-0.30595648148148147</v>
      </c>
      <c r="BK15" s="14">
        <f t="shared" si="53"/>
        <v>-0.39077962962962953</v>
      </c>
      <c r="BL15" s="12">
        <f t="shared" si="54"/>
        <v>-190.74099999999999</v>
      </c>
      <c r="BM15" s="12">
        <f t="shared" si="55"/>
        <v>-585.48</v>
      </c>
      <c r="BN15" s="12">
        <f t="shared" si="56"/>
        <v>-813.96599999999989</v>
      </c>
      <c r="BO15" s="14">
        <f t="shared" si="57"/>
        <v>-9.1834857968223438E-2</v>
      </c>
      <c r="BP15" s="14">
        <f t="shared" si="58"/>
        <v>-0.28188733750601835</v>
      </c>
      <c r="BQ15" s="24">
        <f t="shared" si="59"/>
        <v>-0.39189504092441019</v>
      </c>
      <c r="BR15" s="19">
        <f t="shared" si="60"/>
        <v>41.3</v>
      </c>
      <c r="BS15" s="20">
        <f t="shared" si="61"/>
        <v>289.09999999999997</v>
      </c>
      <c r="BT15" s="13">
        <f t="shared" si="62"/>
        <v>6.3693846526691484E-3</v>
      </c>
      <c r="BU15" s="20">
        <f t="shared" si="63"/>
        <v>0</v>
      </c>
      <c r="BV15" s="20">
        <f t="shared" si="64"/>
        <v>0</v>
      </c>
      <c r="BW15" s="13">
        <f t="shared" si="65"/>
        <v>0</v>
      </c>
      <c r="BX15" s="20">
        <f t="shared" si="66"/>
        <v>25.3</v>
      </c>
      <c r="BY15" s="20">
        <f t="shared" si="67"/>
        <v>177.1</v>
      </c>
      <c r="BZ15" s="13">
        <f t="shared" si="68"/>
        <v>3.9018264337174202E-3</v>
      </c>
      <c r="CA15" s="20">
        <f t="shared" si="69"/>
        <v>41.3</v>
      </c>
      <c r="CB15" s="20">
        <f t="shared" si="70"/>
        <v>289.09999999999997</v>
      </c>
      <c r="CC15" s="17">
        <f t="shared" si="71"/>
        <v>6.3693846526691484E-3</v>
      </c>
      <c r="CE15" s="2">
        <v>45389</v>
      </c>
      <c r="CF15" s="2">
        <v>15597</v>
      </c>
      <c r="CG15" s="2">
        <v>8539</v>
      </c>
      <c r="CH15" s="2">
        <v>1635</v>
      </c>
      <c r="CI15" s="2">
        <v>4194</v>
      </c>
      <c r="CJ15" s="2">
        <v>47998</v>
      </c>
      <c r="CK15" s="2">
        <v>1933</v>
      </c>
      <c r="CL15" s="2">
        <v>2583</v>
      </c>
      <c r="CM15" s="2">
        <v>2331.6000000000004</v>
      </c>
      <c r="CN15" s="2">
        <v>1137</v>
      </c>
      <c r="CO15" s="2">
        <v>1136</v>
      </c>
      <c r="CP15" s="2">
        <v>1069</v>
      </c>
      <c r="CQ15" s="2">
        <v>1120</v>
      </c>
      <c r="CR15" s="2">
        <v>2248</v>
      </c>
      <c r="CS15" s="2">
        <v>2160</v>
      </c>
      <c r="CT15" s="2">
        <v>2174</v>
      </c>
      <c r="CU15" s="2">
        <v>2077</v>
      </c>
      <c r="CV15" s="2">
        <v>40678.949999999997</v>
      </c>
      <c r="CW15" s="2">
        <v>30838.084999999999</v>
      </c>
      <c r="CX15" s="2">
        <v>24973.916000000005</v>
      </c>
      <c r="CY15" s="2">
        <v>14163.440000000002</v>
      </c>
      <c r="CZ15" s="2">
        <v>11089.397000000001</v>
      </c>
      <c r="DA15" s="2">
        <v>8559.4120000000003</v>
      </c>
      <c r="DB15" s="2">
        <v>1560.7449999999999</v>
      </c>
      <c r="DC15" s="2">
        <v>1147.971</v>
      </c>
      <c r="DD15" s="2">
        <v>965.63400000000001</v>
      </c>
      <c r="DE15" s="2">
        <v>1849.5077999999999</v>
      </c>
      <c r="DF15" s="2">
        <v>1512.1559999999999</v>
      </c>
      <c r="DG15" s="2">
        <v>1200.8009999999999</v>
      </c>
      <c r="DH15" s="2">
        <v>2016.27</v>
      </c>
      <c r="DI15" s="2">
        <v>1499.134</v>
      </c>
      <c r="DJ15" s="2">
        <v>1315.9160000000002</v>
      </c>
      <c r="DK15" s="2">
        <v>1886.259</v>
      </c>
      <c r="DL15" s="2">
        <v>1491.52</v>
      </c>
      <c r="DM15" s="2">
        <v>1263.0340000000001</v>
      </c>
      <c r="DN15" s="2">
        <v>41.3</v>
      </c>
      <c r="DO15" s="2">
        <v>0</v>
      </c>
      <c r="DP15" s="2">
        <v>25.3</v>
      </c>
    </row>
    <row r="16" spans="2:123" ht="14.25" customHeight="1" x14ac:dyDescent="0.2">
      <c r="B16" s="6">
        <v>40207</v>
      </c>
      <c r="C16" s="9" t="s">
        <v>182</v>
      </c>
      <c r="D16" s="9" t="s">
        <v>56</v>
      </c>
      <c r="E16" s="21" t="s">
        <v>191</v>
      </c>
      <c r="F16" s="9" t="s">
        <v>71</v>
      </c>
      <c r="G16" s="21">
        <v>3</v>
      </c>
      <c r="H16" s="11">
        <f t="shared" si="0"/>
        <v>62365</v>
      </c>
      <c r="I16" s="12">
        <f t="shared" si="1"/>
        <v>21665</v>
      </c>
      <c r="J16" s="14">
        <f t="shared" si="2"/>
        <v>0.34739036318447847</v>
      </c>
      <c r="K16" s="14">
        <f t="shared" si="3"/>
        <v>0.19292872604826425</v>
      </c>
      <c r="L16" s="15">
        <f t="shared" si="4"/>
        <v>1.4123438091631957</v>
      </c>
      <c r="M16" s="12">
        <f t="shared" si="5"/>
        <v>0</v>
      </c>
      <c r="N16" s="14">
        <f t="shared" si="6"/>
        <v>-6.1305277100454525E-2</v>
      </c>
      <c r="O16" s="16">
        <f t="shared" si="7"/>
        <v>-420</v>
      </c>
      <c r="P16" s="14">
        <f t="shared" si="8"/>
        <v>-0.1838074398249453</v>
      </c>
      <c r="Q16" s="12">
        <f t="shared" si="9"/>
        <v>-279.60000000000036</v>
      </c>
      <c r="R16" s="14">
        <f t="shared" si="10"/>
        <v>-8.1454291207830876E-2</v>
      </c>
      <c r="S16" s="18">
        <f t="shared" si="11"/>
        <v>247</v>
      </c>
      <c r="T16" s="14">
        <f t="shared" si="12"/>
        <v>0.15116279069767447</v>
      </c>
      <c r="U16" s="18">
        <f t="shared" si="13"/>
        <v>205</v>
      </c>
      <c r="V16" s="14">
        <f t="shared" si="14"/>
        <v>0.1292559899117276</v>
      </c>
      <c r="W16" s="12">
        <f t="shared" si="15"/>
        <v>-114</v>
      </c>
      <c r="X16" s="14">
        <f t="shared" si="16"/>
        <v>-3.8947728049197106E-2</v>
      </c>
      <c r="Y16" s="12">
        <f t="shared" si="17"/>
        <v>-202</v>
      </c>
      <c r="Z16" s="14">
        <f t="shared" si="18"/>
        <v>-6.9823712409263772E-2</v>
      </c>
      <c r="AA16" s="12">
        <v>-1165.2702100000024</v>
      </c>
      <c r="AB16" s="26">
        <v>-2.6220452396920835E-2</v>
      </c>
      <c r="AC16" s="12">
        <f t="shared" si="19"/>
        <v>0</v>
      </c>
      <c r="AD16" s="24">
        <f t="shared" si="20"/>
        <v>0</v>
      </c>
      <c r="AE16" s="11">
        <f t="shared" si="21"/>
        <v>-8398.474000000002</v>
      </c>
      <c r="AF16" s="12">
        <f t="shared" si="22"/>
        <v>-26038.563999999998</v>
      </c>
      <c r="AG16" s="12">
        <f t="shared" si="23"/>
        <v>-36707.642</v>
      </c>
      <c r="AH16" s="14">
        <f t="shared" si="24"/>
        <v>-0.13466646356129242</v>
      </c>
      <c r="AI16" s="14">
        <f t="shared" si="25"/>
        <v>-0.41751886474785538</v>
      </c>
      <c r="AJ16" s="14">
        <f t="shared" si="26"/>
        <v>-0.58859363424998001</v>
      </c>
      <c r="AK16" s="14">
        <f t="shared" si="27"/>
        <v>0.39262165958208983</v>
      </c>
      <c r="AL16" s="14">
        <f t="shared" si="28"/>
        <v>0.44813383289238728</v>
      </c>
      <c r="AM16" s="14">
        <f t="shared" si="29"/>
        <v>0.44531175033688197</v>
      </c>
      <c r="AN16" s="18">
        <f t="shared" si="30"/>
        <v>-476.57300000000032</v>
      </c>
      <c r="AO16" s="18">
        <f t="shared" si="31"/>
        <v>-5385.8949999999986</v>
      </c>
      <c r="AP16" s="18">
        <f t="shared" si="32"/>
        <v>-10239.476999999999</v>
      </c>
      <c r="AQ16" s="14">
        <f t="shared" si="33"/>
        <v>-2.1997369028386782E-2</v>
      </c>
      <c r="AR16" s="14">
        <f t="shared" si="34"/>
        <v>-0.24859889222247855</v>
      </c>
      <c r="AS16" s="14">
        <f t="shared" si="35"/>
        <v>-0.47262760212324018</v>
      </c>
      <c r="AT16" s="12">
        <f t="shared" si="36"/>
        <v>-382.93299999999999</v>
      </c>
      <c r="AU16" s="12">
        <f t="shared" si="37"/>
        <v>-935.23900000000003</v>
      </c>
      <c r="AV16" s="12">
        <f t="shared" si="38"/>
        <v>-1209.0329999999999</v>
      </c>
      <c r="AW16" s="14">
        <f t="shared" si="39"/>
        <v>-0.20532600536193024</v>
      </c>
      <c r="AX16" s="14">
        <f t="shared" si="40"/>
        <v>-0.50146863270777486</v>
      </c>
      <c r="AY16" s="14">
        <f t="shared" si="41"/>
        <v>-0.64827506702412863</v>
      </c>
      <c r="AZ16" s="12">
        <f t="shared" si="42"/>
        <v>-906.65639999999985</v>
      </c>
      <c r="BA16" s="12">
        <f t="shared" si="43"/>
        <v>-1700.6316000000002</v>
      </c>
      <c r="BB16" s="12">
        <f t="shared" si="44"/>
        <v>-2162.5122000000001</v>
      </c>
      <c r="BC16" s="14">
        <f t="shared" si="45"/>
        <v>-0.28755356803044718</v>
      </c>
      <c r="BD16" s="14">
        <f t="shared" si="46"/>
        <v>-0.53936936251189349</v>
      </c>
      <c r="BE16" s="14">
        <f t="shared" si="47"/>
        <v>-0.68585861084681254</v>
      </c>
      <c r="BF16" s="12">
        <f t="shared" si="48"/>
        <v>-643.5600000000004</v>
      </c>
      <c r="BG16" s="12">
        <f t="shared" si="49"/>
        <v>-1371.5210000000002</v>
      </c>
      <c r="BH16" s="12">
        <f t="shared" si="50"/>
        <v>-1828.8409999999999</v>
      </c>
      <c r="BI16" s="14">
        <f t="shared" si="51"/>
        <v>-0.228780661215784</v>
      </c>
      <c r="BJ16" s="14">
        <f t="shared" si="52"/>
        <v>-0.48756523284749387</v>
      </c>
      <c r="BK16" s="14">
        <f t="shared" si="53"/>
        <v>-0.65013899751155346</v>
      </c>
      <c r="BL16" s="12">
        <f t="shared" si="54"/>
        <v>-690.87899999999991</v>
      </c>
      <c r="BM16" s="12">
        <f t="shared" si="55"/>
        <v>-1359.8710000000001</v>
      </c>
      <c r="BN16" s="12">
        <f t="shared" si="56"/>
        <v>-1776.674</v>
      </c>
      <c r="BO16" s="14">
        <f t="shared" si="57"/>
        <v>-0.25673690078037903</v>
      </c>
      <c r="BP16" s="14">
        <f t="shared" si="58"/>
        <v>-0.50534039390561136</v>
      </c>
      <c r="BQ16" s="24">
        <f t="shared" si="59"/>
        <v>-0.66022816796729833</v>
      </c>
      <c r="BR16" s="19">
        <f t="shared" si="60"/>
        <v>84.6</v>
      </c>
      <c r="BS16" s="20">
        <f t="shared" si="61"/>
        <v>592.19999999999993</v>
      </c>
      <c r="BT16" s="13">
        <f t="shared" si="62"/>
        <v>9.4957107351880052E-3</v>
      </c>
      <c r="BU16" s="20">
        <f t="shared" si="63"/>
        <v>32.700000000000003</v>
      </c>
      <c r="BV16" s="20">
        <f t="shared" si="64"/>
        <v>228.90000000000003</v>
      </c>
      <c r="BW16" s="13">
        <f t="shared" si="65"/>
        <v>3.6703279082818895E-3</v>
      </c>
      <c r="BX16" s="20">
        <f t="shared" si="66"/>
        <v>62.9</v>
      </c>
      <c r="BY16" s="20">
        <f t="shared" si="67"/>
        <v>440.3</v>
      </c>
      <c r="BZ16" s="13">
        <f t="shared" si="68"/>
        <v>7.0600497073679148E-3</v>
      </c>
      <c r="CA16" s="20">
        <f t="shared" si="69"/>
        <v>84.6</v>
      </c>
      <c r="CB16" s="20">
        <f t="shared" si="70"/>
        <v>592.19999999999993</v>
      </c>
      <c r="CC16" s="17">
        <f t="shared" si="71"/>
        <v>9.4957107351880052E-3</v>
      </c>
      <c r="CE16" s="2">
        <v>62365</v>
      </c>
      <c r="CF16" s="2">
        <v>21665</v>
      </c>
      <c r="CG16" s="2">
        <v>12032</v>
      </c>
      <c r="CH16" s="2">
        <v>1865</v>
      </c>
      <c r="CI16" s="2">
        <v>5282</v>
      </c>
      <c r="CJ16" s="2">
        <v>66438</v>
      </c>
      <c r="CK16" s="2">
        <v>2285</v>
      </c>
      <c r="CL16" s="2">
        <v>3432.6000000000004</v>
      </c>
      <c r="CM16" s="2">
        <v>3153</v>
      </c>
      <c r="CN16" s="2">
        <v>1634</v>
      </c>
      <c r="CO16" s="2">
        <v>1387</v>
      </c>
      <c r="CP16" s="2">
        <v>1586</v>
      </c>
      <c r="CQ16" s="2">
        <v>1381</v>
      </c>
      <c r="CR16" s="2">
        <v>2927</v>
      </c>
      <c r="CS16" s="2">
        <v>2813</v>
      </c>
      <c r="CT16" s="2">
        <v>2893</v>
      </c>
      <c r="CU16" s="2">
        <v>2691</v>
      </c>
      <c r="CV16" s="2">
        <v>53966.525999999998</v>
      </c>
      <c r="CW16" s="2">
        <v>36326.436000000002</v>
      </c>
      <c r="CX16" s="2">
        <v>25657.358</v>
      </c>
      <c r="CY16" s="2">
        <v>21188.427</v>
      </c>
      <c r="CZ16" s="2">
        <v>16279.105000000001</v>
      </c>
      <c r="DA16" s="2">
        <v>11425.523000000001</v>
      </c>
      <c r="DB16" s="2">
        <v>1482.067</v>
      </c>
      <c r="DC16" s="2">
        <v>929.76099999999997</v>
      </c>
      <c r="DD16" s="2">
        <v>655.96699999999998</v>
      </c>
      <c r="DE16" s="2">
        <v>2246.3436000000002</v>
      </c>
      <c r="DF16" s="2">
        <v>1452.3683999999998</v>
      </c>
      <c r="DG16" s="2">
        <v>990.48779999999988</v>
      </c>
      <c r="DH16" s="2">
        <v>2169.4399999999996</v>
      </c>
      <c r="DI16" s="2">
        <v>1441.4789999999998</v>
      </c>
      <c r="DJ16" s="2">
        <v>984.15899999999999</v>
      </c>
      <c r="DK16" s="2">
        <v>2000.1210000000001</v>
      </c>
      <c r="DL16" s="2">
        <v>1331.1289999999999</v>
      </c>
      <c r="DM16" s="2">
        <v>914.32600000000002</v>
      </c>
      <c r="DN16" s="2">
        <v>84.6</v>
      </c>
      <c r="DO16" s="2">
        <v>32.700000000000003</v>
      </c>
      <c r="DP16" s="2">
        <v>62.9</v>
      </c>
    </row>
    <row r="17" spans="2:120" ht="14.25" customHeight="1" x14ac:dyDescent="0.2">
      <c r="B17" s="6">
        <v>40210</v>
      </c>
      <c r="C17" s="9" t="s">
        <v>182</v>
      </c>
      <c r="D17" s="9" t="s">
        <v>56</v>
      </c>
      <c r="E17" s="21" t="s">
        <v>191</v>
      </c>
      <c r="F17" s="9" t="s">
        <v>72</v>
      </c>
      <c r="G17" s="21">
        <v>1</v>
      </c>
      <c r="H17" s="11">
        <f t="shared" si="0"/>
        <v>60103</v>
      </c>
      <c r="I17" s="12">
        <f t="shared" si="1"/>
        <v>22000</v>
      </c>
      <c r="J17" s="14">
        <f t="shared" si="2"/>
        <v>0.36603830091675954</v>
      </c>
      <c r="K17" s="14">
        <f t="shared" si="3"/>
        <v>0.20163718949137313</v>
      </c>
      <c r="L17" s="15">
        <f t="shared" si="4"/>
        <v>1.5698083691826359</v>
      </c>
      <c r="M17" s="12">
        <f t="shared" si="5"/>
        <v>0</v>
      </c>
      <c r="N17" s="14">
        <f t="shared" si="6"/>
        <v>-5.7340924418513461E-2</v>
      </c>
      <c r="O17" s="16">
        <f t="shared" si="7"/>
        <v>-251</v>
      </c>
      <c r="P17" s="14">
        <f t="shared" si="8"/>
        <v>-0.11116031886625333</v>
      </c>
      <c r="Q17" s="12">
        <f t="shared" si="9"/>
        <v>-136.80000000000018</v>
      </c>
      <c r="R17" s="14">
        <f t="shared" si="10"/>
        <v>-4.3829296424452213E-2</v>
      </c>
      <c r="S17" s="18">
        <f t="shared" si="11"/>
        <v>240</v>
      </c>
      <c r="T17" s="14">
        <f t="shared" si="12"/>
        <v>0.16528925619834711</v>
      </c>
      <c r="U17" s="18">
        <f t="shared" si="13"/>
        <v>199</v>
      </c>
      <c r="V17" s="14">
        <f t="shared" si="14"/>
        <v>0.14004222378606612</v>
      </c>
      <c r="W17" s="12">
        <f t="shared" si="15"/>
        <v>-16</v>
      </c>
      <c r="X17" s="14">
        <f t="shared" si="16"/>
        <v>-5.6557087310004084E-3</v>
      </c>
      <c r="Y17" s="12">
        <f t="shared" si="17"/>
        <v>-40</v>
      </c>
      <c r="Z17" s="14">
        <f t="shared" si="18"/>
        <v>-1.4678899082568808E-2</v>
      </c>
      <c r="AA17" s="12">
        <v>-654.63479999999981</v>
      </c>
      <c r="AB17" s="26">
        <v>-1.5820216953678856E-2</v>
      </c>
      <c r="AC17" s="12">
        <f t="shared" si="19"/>
        <v>0</v>
      </c>
      <c r="AD17" s="24">
        <f t="shared" si="20"/>
        <v>0</v>
      </c>
      <c r="AE17" s="11">
        <f t="shared" si="21"/>
        <v>-6916.3470000000016</v>
      </c>
      <c r="AF17" s="12">
        <f t="shared" si="22"/>
        <v>-22065.17300000001</v>
      </c>
      <c r="AG17" s="12">
        <f t="shared" si="23"/>
        <v>-31198.875999999997</v>
      </c>
      <c r="AH17" s="14">
        <f t="shared" si="24"/>
        <v>-0.11507490474685123</v>
      </c>
      <c r="AI17" s="14">
        <f t="shared" si="25"/>
        <v>-0.36712265610701644</v>
      </c>
      <c r="AJ17" s="14">
        <f t="shared" si="26"/>
        <v>-0.51909016188875756</v>
      </c>
      <c r="AK17" s="14">
        <f t="shared" si="27"/>
        <v>0.39394932409076389</v>
      </c>
      <c r="AL17" s="14">
        <f t="shared" si="28"/>
        <v>0.42114700716210746</v>
      </c>
      <c r="AM17" s="14">
        <f t="shared" si="29"/>
        <v>0.42484082894191844</v>
      </c>
      <c r="AN17" s="18">
        <f t="shared" si="30"/>
        <v>-1047.1540000000023</v>
      </c>
      <c r="AO17" s="18">
        <f t="shared" si="31"/>
        <v>-5980.4830000000002</v>
      </c>
      <c r="AP17" s="18">
        <f t="shared" si="32"/>
        <v>-9720.348</v>
      </c>
      <c r="AQ17" s="14">
        <f t="shared" si="33"/>
        <v>-4.7597909090909218E-2</v>
      </c>
      <c r="AR17" s="14">
        <f t="shared" si="34"/>
        <v>-0.27184013636363635</v>
      </c>
      <c r="AS17" s="14">
        <f t="shared" si="35"/>
        <v>-0.44183399999999995</v>
      </c>
      <c r="AT17" s="12">
        <f t="shared" si="36"/>
        <v>-387.98399999999992</v>
      </c>
      <c r="AU17" s="12">
        <f t="shared" si="37"/>
        <v>-874.03499999999985</v>
      </c>
      <c r="AV17" s="12">
        <f t="shared" si="38"/>
        <v>-1159.0999999999999</v>
      </c>
      <c r="AW17" s="14">
        <f t="shared" si="39"/>
        <v>-0.19331539611360238</v>
      </c>
      <c r="AX17" s="14">
        <f t="shared" si="40"/>
        <v>-0.43549327354260081</v>
      </c>
      <c r="AY17" s="14">
        <f t="shared" si="41"/>
        <v>-0.57752864972595908</v>
      </c>
      <c r="AZ17" s="12">
        <f t="shared" si="42"/>
        <v>-569.48939999999948</v>
      </c>
      <c r="BA17" s="12">
        <f t="shared" si="43"/>
        <v>-1323.8519999999996</v>
      </c>
      <c r="BB17" s="12">
        <f t="shared" si="44"/>
        <v>-1747.3055999999997</v>
      </c>
      <c r="BC17" s="14">
        <f t="shared" si="45"/>
        <v>-0.19082207478890212</v>
      </c>
      <c r="BD17" s="14">
        <f t="shared" si="46"/>
        <v>-0.44359067149175702</v>
      </c>
      <c r="BE17" s="14">
        <f t="shared" si="47"/>
        <v>-0.58547969441093684</v>
      </c>
      <c r="BF17" s="12">
        <f t="shared" si="48"/>
        <v>-490.41499999999996</v>
      </c>
      <c r="BG17" s="12">
        <f t="shared" si="49"/>
        <v>-1133.5630000000001</v>
      </c>
      <c r="BH17" s="12">
        <f t="shared" si="50"/>
        <v>-1605.6970000000001</v>
      </c>
      <c r="BI17" s="14">
        <f t="shared" si="51"/>
        <v>-0.17433878421613935</v>
      </c>
      <c r="BJ17" s="14">
        <f t="shared" si="52"/>
        <v>-0.40297298258087455</v>
      </c>
      <c r="BK17" s="14">
        <f t="shared" si="53"/>
        <v>-0.57081301102026316</v>
      </c>
      <c r="BL17" s="12">
        <f t="shared" si="54"/>
        <v>-536.23799999999983</v>
      </c>
      <c r="BM17" s="12">
        <f t="shared" si="55"/>
        <v>-1175.752</v>
      </c>
      <c r="BN17" s="12">
        <f t="shared" si="56"/>
        <v>-1581.0340000000001</v>
      </c>
      <c r="BO17" s="14">
        <f t="shared" si="57"/>
        <v>-0.19971620111731836</v>
      </c>
      <c r="BP17" s="14">
        <f t="shared" si="58"/>
        <v>-0.43789646182495345</v>
      </c>
      <c r="BQ17" s="24">
        <f t="shared" si="59"/>
        <v>-0.58883947858472996</v>
      </c>
      <c r="BR17" s="19">
        <f t="shared" si="60"/>
        <v>64.3</v>
      </c>
      <c r="BS17" s="20">
        <f t="shared" si="61"/>
        <v>450.09999999999997</v>
      </c>
      <c r="BT17" s="13">
        <f t="shared" si="62"/>
        <v>7.4888108746651574E-3</v>
      </c>
      <c r="BU17" s="20">
        <f t="shared" si="63"/>
        <v>13.6</v>
      </c>
      <c r="BV17" s="20">
        <f t="shared" si="64"/>
        <v>95.2</v>
      </c>
      <c r="BW17" s="13">
        <f t="shared" si="65"/>
        <v>1.5839475566943415E-3</v>
      </c>
      <c r="BX17" s="20">
        <f t="shared" si="66"/>
        <v>44.2</v>
      </c>
      <c r="BY17" s="20">
        <f t="shared" si="67"/>
        <v>309.40000000000003</v>
      </c>
      <c r="BZ17" s="13">
        <f t="shared" si="68"/>
        <v>5.1478295592566102E-3</v>
      </c>
      <c r="CA17" s="20">
        <f t="shared" si="69"/>
        <v>64.3</v>
      </c>
      <c r="CB17" s="20">
        <f t="shared" si="70"/>
        <v>450.09999999999997</v>
      </c>
      <c r="CC17" s="17">
        <f t="shared" si="71"/>
        <v>7.4888108746651574E-3</v>
      </c>
      <c r="CE17" s="2">
        <v>60103</v>
      </c>
      <c r="CF17" s="2">
        <v>22000</v>
      </c>
      <c r="CG17" s="2">
        <v>12119</v>
      </c>
      <c r="CH17" s="2">
        <v>2007</v>
      </c>
      <c r="CI17" s="2">
        <v>5114</v>
      </c>
      <c r="CJ17" s="2">
        <v>63759</v>
      </c>
      <c r="CK17" s="2">
        <v>2258</v>
      </c>
      <c r="CL17" s="2">
        <v>3121.2</v>
      </c>
      <c r="CM17" s="2">
        <v>2984.3999999999996</v>
      </c>
      <c r="CN17" s="2">
        <v>1452</v>
      </c>
      <c r="CO17" s="2">
        <v>1212</v>
      </c>
      <c r="CP17" s="2">
        <v>1421</v>
      </c>
      <c r="CQ17" s="2">
        <v>1222</v>
      </c>
      <c r="CR17" s="2">
        <v>2829</v>
      </c>
      <c r="CS17" s="2">
        <v>2813</v>
      </c>
      <c r="CT17" s="2">
        <v>2725</v>
      </c>
      <c r="CU17" s="2">
        <v>2685</v>
      </c>
      <c r="CV17" s="2">
        <v>53186.652999999998</v>
      </c>
      <c r="CW17" s="2">
        <v>38037.82699999999</v>
      </c>
      <c r="CX17" s="2">
        <v>28904.124000000003</v>
      </c>
      <c r="CY17" s="2">
        <v>20952.845999999998</v>
      </c>
      <c r="CZ17" s="2">
        <v>16019.517</v>
      </c>
      <c r="DA17" s="2">
        <v>12279.652</v>
      </c>
      <c r="DB17" s="2">
        <v>1619.0160000000001</v>
      </c>
      <c r="DC17" s="2">
        <v>1132.9650000000001</v>
      </c>
      <c r="DD17" s="2">
        <v>847.90000000000009</v>
      </c>
      <c r="DE17" s="2">
        <v>2414.9106000000002</v>
      </c>
      <c r="DF17" s="2">
        <v>1660.548</v>
      </c>
      <c r="DG17" s="2">
        <v>1237.0944</v>
      </c>
      <c r="DH17" s="2">
        <v>2322.585</v>
      </c>
      <c r="DI17" s="2">
        <v>1679.4369999999999</v>
      </c>
      <c r="DJ17" s="2">
        <v>1207.3029999999999</v>
      </c>
      <c r="DK17" s="2">
        <v>2148.7620000000002</v>
      </c>
      <c r="DL17" s="2">
        <v>1509.248</v>
      </c>
      <c r="DM17" s="2">
        <v>1103.9659999999999</v>
      </c>
      <c r="DN17" s="2">
        <v>64.3</v>
      </c>
      <c r="DO17" s="2">
        <v>13.6</v>
      </c>
      <c r="DP17" s="2">
        <v>44.2</v>
      </c>
    </row>
    <row r="18" spans="2:120" ht="14.25" customHeight="1" x14ac:dyDescent="0.2">
      <c r="B18" s="6">
        <v>40211</v>
      </c>
      <c r="C18" s="9" t="s">
        <v>182</v>
      </c>
      <c r="D18" s="9" t="s">
        <v>56</v>
      </c>
      <c r="E18" s="21" t="s">
        <v>191</v>
      </c>
      <c r="F18" s="9" t="s">
        <v>73</v>
      </c>
      <c r="G18" s="21">
        <v>0</v>
      </c>
      <c r="H18" s="11">
        <f t="shared" si="0"/>
        <v>49238</v>
      </c>
      <c r="I18" s="12">
        <f t="shared" si="1"/>
        <v>13797</v>
      </c>
      <c r="J18" s="14">
        <f t="shared" si="2"/>
        <v>0.28021040659653113</v>
      </c>
      <c r="K18" s="14">
        <f t="shared" si="3"/>
        <v>0.1483000934237784</v>
      </c>
      <c r="L18" s="15">
        <f t="shared" si="4"/>
        <v>1.6401841104662798</v>
      </c>
      <c r="M18" s="12">
        <f t="shared" si="5"/>
        <v>0</v>
      </c>
      <c r="N18" s="14">
        <f t="shared" si="6"/>
        <v>-1.6018817040777122E-3</v>
      </c>
      <c r="O18" s="16">
        <f t="shared" si="7"/>
        <v>-270</v>
      </c>
      <c r="P18" s="14">
        <f t="shared" si="8"/>
        <v>-0.11642949547218628</v>
      </c>
      <c r="Q18" s="12">
        <f t="shared" si="9"/>
        <v>14.400000000000091</v>
      </c>
      <c r="R18" s="14">
        <f t="shared" si="10"/>
        <v>4.9423393739704835E-3</v>
      </c>
      <c r="S18" s="18">
        <f t="shared" si="11"/>
        <v>135</v>
      </c>
      <c r="T18" s="14">
        <f t="shared" si="12"/>
        <v>0.10344827586206895</v>
      </c>
      <c r="U18" s="18">
        <f t="shared" si="13"/>
        <v>26</v>
      </c>
      <c r="V18" s="14">
        <f t="shared" si="14"/>
        <v>2.1328958162428191E-2</v>
      </c>
      <c r="W18" s="12">
        <f t="shared" si="15"/>
        <v>136</v>
      </c>
      <c r="X18" s="14">
        <f t="shared" si="16"/>
        <v>5.2347959969207158E-2</v>
      </c>
      <c r="Y18" s="12">
        <f t="shared" si="17"/>
        <v>48</v>
      </c>
      <c r="Z18" s="14">
        <f t="shared" si="18"/>
        <v>1.8504240555127227E-2</v>
      </c>
      <c r="AA18" s="12">
        <v>620.63171000000148</v>
      </c>
      <c r="AB18" s="26">
        <v>1.7322354871885937E-2</v>
      </c>
      <c r="AC18" s="12">
        <f t="shared" si="19"/>
        <v>0</v>
      </c>
      <c r="AD18" s="24">
        <f t="shared" si="20"/>
        <v>0</v>
      </c>
      <c r="AE18" s="11">
        <f t="shared" si="21"/>
        <v>-756.99699999999575</v>
      </c>
      <c r="AF18" s="12">
        <f t="shared" si="22"/>
        <v>-5115.8450000000012</v>
      </c>
      <c r="AG18" s="12">
        <f t="shared" si="23"/>
        <v>-9791.4320000000007</v>
      </c>
      <c r="AH18" s="14">
        <f t="shared" si="24"/>
        <v>-1.5374243470490212E-2</v>
      </c>
      <c r="AI18" s="14">
        <f t="shared" si="25"/>
        <v>-0.10390034119988634</v>
      </c>
      <c r="AJ18" s="14">
        <f t="shared" si="26"/>
        <v>-0.19885925504691504</v>
      </c>
      <c r="AK18" s="14">
        <f t="shared" si="27"/>
        <v>0.29876822061622771</v>
      </c>
      <c r="AL18" s="14">
        <f t="shared" si="28"/>
        <v>0.35266325953480737</v>
      </c>
      <c r="AM18" s="14">
        <f t="shared" si="29"/>
        <v>0.35756727936382199</v>
      </c>
      <c r="AN18" s="18">
        <f t="shared" si="30"/>
        <v>687.58299999999872</v>
      </c>
      <c r="AO18" s="18">
        <f t="shared" si="31"/>
        <v>1763.262999999999</v>
      </c>
      <c r="AP18" s="18">
        <f t="shared" si="32"/>
        <v>307.80199999999968</v>
      </c>
      <c r="AQ18" s="14">
        <f t="shared" si="33"/>
        <v>4.9835688917880594E-2</v>
      </c>
      <c r="AR18" s="14">
        <f t="shared" si="34"/>
        <v>0.12780046386895694</v>
      </c>
      <c r="AS18" s="14">
        <f t="shared" si="35"/>
        <v>2.2309342610712379E-2</v>
      </c>
      <c r="AT18" s="12">
        <f t="shared" si="36"/>
        <v>-177.66599999999994</v>
      </c>
      <c r="AU18" s="12">
        <f t="shared" si="37"/>
        <v>-456.48799999999983</v>
      </c>
      <c r="AV18" s="12">
        <f t="shared" si="38"/>
        <v>-664.08799999999997</v>
      </c>
      <c r="AW18" s="14">
        <f t="shared" si="39"/>
        <v>-8.6708638360175616E-2</v>
      </c>
      <c r="AX18" s="14">
        <f t="shared" si="40"/>
        <v>-0.22278574914592475</v>
      </c>
      <c r="AY18" s="14">
        <f t="shared" si="41"/>
        <v>-0.32410346510492927</v>
      </c>
      <c r="AZ18" s="12">
        <f t="shared" si="42"/>
        <v>-471.92939999999999</v>
      </c>
      <c r="BA18" s="12">
        <f t="shared" si="43"/>
        <v>-780.92460000000028</v>
      </c>
      <c r="BB18" s="12">
        <f t="shared" si="44"/>
        <v>-1121.8536000000001</v>
      </c>
      <c r="BC18" s="14">
        <f t="shared" si="45"/>
        <v>-0.16117807377049176</v>
      </c>
      <c r="BD18" s="14">
        <f t="shared" si="46"/>
        <v>-0.26670922131147545</v>
      </c>
      <c r="BE18" s="14">
        <f t="shared" si="47"/>
        <v>-0.38314672131147542</v>
      </c>
      <c r="BF18" s="12">
        <f t="shared" si="48"/>
        <v>-104.89300000000003</v>
      </c>
      <c r="BG18" s="12">
        <f t="shared" si="49"/>
        <v>-445.60800000000017</v>
      </c>
      <c r="BH18" s="12">
        <f t="shared" si="50"/>
        <v>-742.80700000000002</v>
      </c>
      <c r="BI18" s="14">
        <f t="shared" si="51"/>
        <v>-3.8366130212143412E-2</v>
      </c>
      <c r="BJ18" s="14">
        <f t="shared" si="52"/>
        <v>-0.16298756400877845</v>
      </c>
      <c r="BK18" s="14">
        <f t="shared" si="53"/>
        <v>-0.27169239209948792</v>
      </c>
      <c r="BL18" s="12">
        <f t="shared" si="54"/>
        <v>-309.93299999999999</v>
      </c>
      <c r="BM18" s="12">
        <f t="shared" si="55"/>
        <v>-546.30099999999993</v>
      </c>
      <c r="BN18" s="12">
        <f t="shared" si="56"/>
        <v>-900.34999999999991</v>
      </c>
      <c r="BO18" s="14">
        <f t="shared" si="57"/>
        <v>-0.11730999242997731</v>
      </c>
      <c r="BP18" s="14">
        <f t="shared" si="58"/>
        <v>-0.2067755488266465</v>
      </c>
      <c r="BQ18" s="24">
        <f t="shared" si="59"/>
        <v>-0.34078349735049207</v>
      </c>
      <c r="BR18" s="19">
        <f t="shared" si="60"/>
        <v>0.8</v>
      </c>
      <c r="BS18" s="20">
        <f t="shared" si="61"/>
        <v>5.6000000000000005</v>
      </c>
      <c r="BT18" s="13">
        <f t="shared" si="62"/>
        <v>1.1373329542223487E-4</v>
      </c>
      <c r="BU18" s="20">
        <f t="shared" si="63"/>
        <v>0</v>
      </c>
      <c r="BV18" s="20">
        <f t="shared" si="64"/>
        <v>0</v>
      </c>
      <c r="BW18" s="13">
        <f t="shared" si="65"/>
        <v>0</v>
      </c>
      <c r="BX18" s="20">
        <f t="shared" si="66"/>
        <v>18.3</v>
      </c>
      <c r="BY18" s="20">
        <f t="shared" si="67"/>
        <v>128.1</v>
      </c>
      <c r="BZ18" s="13">
        <f t="shared" si="68"/>
        <v>2.6016491327836224E-3</v>
      </c>
      <c r="CA18" s="20">
        <f t="shared" si="69"/>
        <v>18.3</v>
      </c>
      <c r="CB18" s="20">
        <f t="shared" si="70"/>
        <v>128.1</v>
      </c>
      <c r="CC18" s="17">
        <f t="shared" si="71"/>
        <v>2.6016491327836224E-3</v>
      </c>
      <c r="CE18" s="2">
        <v>49238</v>
      </c>
      <c r="CF18" s="2">
        <v>13797</v>
      </c>
      <c r="CG18" s="2">
        <v>7302</v>
      </c>
      <c r="CH18" s="2">
        <v>2049</v>
      </c>
      <c r="CI18" s="2">
        <v>4997</v>
      </c>
      <c r="CJ18" s="2">
        <v>49317</v>
      </c>
      <c r="CK18" s="2">
        <v>2319</v>
      </c>
      <c r="CL18" s="2">
        <v>2913.6</v>
      </c>
      <c r="CM18" s="2">
        <v>2928</v>
      </c>
      <c r="CN18" s="2">
        <v>1305</v>
      </c>
      <c r="CO18" s="2">
        <v>1170</v>
      </c>
      <c r="CP18" s="2">
        <v>1219</v>
      </c>
      <c r="CQ18" s="2">
        <v>1193</v>
      </c>
      <c r="CR18" s="2">
        <v>2598</v>
      </c>
      <c r="CS18" s="2">
        <v>2734</v>
      </c>
      <c r="CT18" s="2">
        <v>2594</v>
      </c>
      <c r="CU18" s="2">
        <v>2642</v>
      </c>
      <c r="CV18" s="2">
        <v>48481.003000000004</v>
      </c>
      <c r="CW18" s="2">
        <v>44122.154999999999</v>
      </c>
      <c r="CX18" s="2">
        <v>39446.567999999999</v>
      </c>
      <c r="CY18" s="2">
        <v>14484.582999999999</v>
      </c>
      <c r="CZ18" s="2">
        <v>15560.262999999999</v>
      </c>
      <c r="DA18" s="2">
        <v>14104.802</v>
      </c>
      <c r="DB18" s="2">
        <v>1871.3340000000001</v>
      </c>
      <c r="DC18" s="2">
        <v>1592.5120000000002</v>
      </c>
      <c r="DD18" s="2">
        <v>1384.912</v>
      </c>
      <c r="DE18" s="2">
        <v>2456.0706</v>
      </c>
      <c r="DF18" s="2">
        <v>2147.0753999999997</v>
      </c>
      <c r="DG18" s="2">
        <v>1806.1463999999999</v>
      </c>
      <c r="DH18" s="2">
        <v>2629.107</v>
      </c>
      <c r="DI18" s="2">
        <v>2288.3919999999998</v>
      </c>
      <c r="DJ18" s="2">
        <v>1991.193</v>
      </c>
      <c r="DK18" s="2">
        <v>2332.067</v>
      </c>
      <c r="DL18" s="2">
        <v>2095.6990000000001</v>
      </c>
      <c r="DM18" s="2">
        <v>1741.65</v>
      </c>
      <c r="DN18" s="2">
        <v>0.8</v>
      </c>
      <c r="DO18" s="2">
        <v>0</v>
      </c>
      <c r="DP18" s="2">
        <v>18.3</v>
      </c>
    </row>
    <row r="19" spans="2:120" ht="14.25" customHeight="1" x14ac:dyDescent="0.2">
      <c r="B19" s="6">
        <v>40212</v>
      </c>
      <c r="C19" s="9" t="s">
        <v>182</v>
      </c>
      <c r="D19" s="9" t="s">
        <v>56</v>
      </c>
      <c r="E19" s="21" t="s">
        <v>191</v>
      </c>
      <c r="F19" s="9" t="s">
        <v>74</v>
      </c>
      <c r="G19" s="21">
        <v>0</v>
      </c>
      <c r="H19" s="11">
        <f t="shared" si="0"/>
        <v>31692</v>
      </c>
      <c r="I19" s="12">
        <f t="shared" si="1"/>
        <v>11632</v>
      </c>
      <c r="J19" s="14">
        <f t="shared" si="2"/>
        <v>0.36703268963776348</v>
      </c>
      <c r="K19" s="14">
        <f t="shared" si="3"/>
        <v>0.20856998611637007</v>
      </c>
      <c r="L19" s="15">
        <f t="shared" si="4"/>
        <v>1.2922646132306614</v>
      </c>
      <c r="M19" s="12">
        <f t="shared" si="5"/>
        <v>0</v>
      </c>
      <c r="N19" s="14">
        <f t="shared" si="6"/>
        <v>-7.77289526525623E-2</v>
      </c>
      <c r="O19" s="16">
        <f t="shared" si="7"/>
        <v>-235</v>
      </c>
      <c r="P19" s="14">
        <f t="shared" si="8"/>
        <v>-0.20293609671848012</v>
      </c>
      <c r="Q19" s="12">
        <f t="shared" si="9"/>
        <v>-124.19999999999982</v>
      </c>
      <c r="R19" s="14">
        <f t="shared" si="10"/>
        <v>-8.3232810615198938E-2</v>
      </c>
      <c r="S19" s="18">
        <f t="shared" si="11"/>
        <v>76</v>
      </c>
      <c r="T19" s="14">
        <f t="shared" si="12"/>
        <v>9.4175960346964072E-2</v>
      </c>
      <c r="U19" s="18">
        <f t="shared" si="13"/>
        <v>-117</v>
      </c>
      <c r="V19" s="14">
        <f t="shared" si="14"/>
        <v>-0.16115702479338845</v>
      </c>
      <c r="W19" s="12">
        <f t="shared" si="15"/>
        <v>-93</v>
      </c>
      <c r="X19" s="14">
        <f t="shared" si="16"/>
        <v>-6.4673157162726036E-2</v>
      </c>
      <c r="Y19" s="12">
        <f t="shared" si="17"/>
        <v>-186</v>
      </c>
      <c r="Z19" s="14">
        <f t="shared" si="18"/>
        <v>-0.12212738017071567</v>
      </c>
      <c r="AA19" s="12">
        <v>-800.51153999999951</v>
      </c>
      <c r="AB19" s="26">
        <v>-3.6107039684479925E-2</v>
      </c>
      <c r="AC19" s="12">
        <f t="shared" si="19"/>
        <v>0</v>
      </c>
      <c r="AD19" s="24">
        <f t="shared" si="20"/>
        <v>0</v>
      </c>
      <c r="AE19" s="11">
        <f t="shared" si="21"/>
        <v>-4922.2859999999964</v>
      </c>
      <c r="AF19" s="12">
        <f t="shared" si="22"/>
        <v>-14372.875</v>
      </c>
      <c r="AG19" s="12">
        <f t="shared" si="23"/>
        <v>-19619.151999999998</v>
      </c>
      <c r="AH19" s="14">
        <f t="shared" si="24"/>
        <v>-0.15531635744036343</v>
      </c>
      <c r="AI19" s="14">
        <f t="shared" si="25"/>
        <v>-0.45351744919853587</v>
      </c>
      <c r="AJ19" s="14">
        <f t="shared" si="26"/>
        <v>-0.61905692288274639</v>
      </c>
      <c r="AK19" s="14">
        <f t="shared" si="27"/>
        <v>0.40994786122855092</v>
      </c>
      <c r="AL19" s="14">
        <f t="shared" si="28"/>
        <v>0.44149095292054302</v>
      </c>
      <c r="AM19" s="14">
        <f t="shared" si="29"/>
        <v>0.42833232059245674</v>
      </c>
      <c r="AN19" s="18">
        <f t="shared" si="30"/>
        <v>-657.81300000000192</v>
      </c>
      <c r="AO19" s="18">
        <f t="shared" si="31"/>
        <v>-3985.7629999999999</v>
      </c>
      <c r="AP19" s="18">
        <f t="shared" si="32"/>
        <v>-6460.8089999999993</v>
      </c>
      <c r="AQ19" s="14">
        <f t="shared" si="33"/>
        <v>-5.6552011691884618E-2</v>
      </c>
      <c r="AR19" s="14">
        <f t="shared" si="34"/>
        <v>-0.34265500343878952</v>
      </c>
      <c r="AS19" s="14">
        <f t="shared" si="35"/>
        <v>-0.5554340612104538</v>
      </c>
      <c r="AT19" s="12">
        <f t="shared" si="36"/>
        <v>-172.61</v>
      </c>
      <c r="AU19" s="12">
        <f t="shared" si="37"/>
        <v>-424.18899999999996</v>
      </c>
      <c r="AV19" s="12">
        <f t="shared" si="38"/>
        <v>-561.81500000000005</v>
      </c>
      <c r="AW19" s="14">
        <f t="shared" si="39"/>
        <v>-0.18700975081256777</v>
      </c>
      <c r="AX19" s="14">
        <f t="shared" si="40"/>
        <v>-0.4595763813651137</v>
      </c>
      <c r="AY19" s="14">
        <f t="shared" si="41"/>
        <v>-0.60868364030335864</v>
      </c>
      <c r="AZ19" s="12">
        <f t="shared" si="42"/>
        <v>-344.93759999999997</v>
      </c>
      <c r="BA19" s="12">
        <f t="shared" si="43"/>
        <v>-683.4498000000001</v>
      </c>
      <c r="BB19" s="12">
        <f t="shared" si="44"/>
        <v>-877.66980000000001</v>
      </c>
      <c r="BC19" s="14">
        <f t="shared" si="45"/>
        <v>-0.25214736842105256</v>
      </c>
      <c r="BD19" s="14">
        <f t="shared" si="46"/>
        <v>-0.49959780701754397</v>
      </c>
      <c r="BE19" s="14">
        <f t="shared" si="47"/>
        <v>-0.64157149122807011</v>
      </c>
      <c r="BF19" s="12">
        <f t="shared" si="48"/>
        <v>-144.88200000000006</v>
      </c>
      <c r="BG19" s="12">
        <f t="shared" si="49"/>
        <v>-680.04099999999994</v>
      </c>
      <c r="BH19" s="12">
        <f t="shared" si="50"/>
        <v>-883.55</v>
      </c>
      <c r="BI19" s="14">
        <f t="shared" si="51"/>
        <v>-0.10771895910780671</v>
      </c>
      <c r="BJ19" s="14">
        <f t="shared" si="52"/>
        <v>-0.50560669144981407</v>
      </c>
      <c r="BK19" s="14">
        <f t="shared" si="53"/>
        <v>-0.65691449814126401</v>
      </c>
      <c r="BL19" s="12">
        <f t="shared" si="54"/>
        <v>-288.18499999999995</v>
      </c>
      <c r="BM19" s="12">
        <f t="shared" si="55"/>
        <v>-606.476</v>
      </c>
      <c r="BN19" s="12">
        <f t="shared" si="56"/>
        <v>-821.91399999999999</v>
      </c>
      <c r="BO19" s="14">
        <f t="shared" si="57"/>
        <v>-0.2155459985041136</v>
      </c>
      <c r="BP19" s="14">
        <f t="shared" si="58"/>
        <v>-0.45360957367240085</v>
      </c>
      <c r="BQ19" s="24">
        <f t="shared" si="59"/>
        <v>-0.61474495138369489</v>
      </c>
      <c r="BR19" s="19">
        <f t="shared" si="60"/>
        <v>51.1</v>
      </c>
      <c r="BS19" s="20">
        <f t="shared" si="61"/>
        <v>357.7</v>
      </c>
      <c r="BT19" s="13">
        <f t="shared" si="62"/>
        <v>1.1286760065631705E-2</v>
      </c>
      <c r="BU19" s="20">
        <f t="shared" si="63"/>
        <v>14.8</v>
      </c>
      <c r="BV19" s="20">
        <f t="shared" si="64"/>
        <v>103.60000000000001</v>
      </c>
      <c r="BW19" s="13">
        <f t="shared" si="65"/>
        <v>3.2689637763473433E-3</v>
      </c>
      <c r="BX19" s="20">
        <f t="shared" si="66"/>
        <v>29.1</v>
      </c>
      <c r="BY19" s="20">
        <f t="shared" si="67"/>
        <v>203.70000000000002</v>
      </c>
      <c r="BZ19" s="13">
        <f t="shared" si="68"/>
        <v>6.4274895872775467E-3</v>
      </c>
      <c r="CA19" s="20">
        <f t="shared" si="69"/>
        <v>51.1</v>
      </c>
      <c r="CB19" s="20">
        <f t="shared" si="70"/>
        <v>357.7</v>
      </c>
      <c r="CC19" s="17">
        <f t="shared" si="71"/>
        <v>1.1286760065631705E-2</v>
      </c>
      <c r="CE19" s="2">
        <v>31692</v>
      </c>
      <c r="CF19" s="2">
        <v>11632</v>
      </c>
      <c r="CG19" s="2">
        <v>6610</v>
      </c>
      <c r="CH19" s="2">
        <v>923</v>
      </c>
      <c r="CI19" s="2">
        <v>2857</v>
      </c>
      <c r="CJ19" s="2">
        <v>34363</v>
      </c>
      <c r="CK19" s="2">
        <v>1158</v>
      </c>
      <c r="CL19" s="2">
        <v>1492.1999999999998</v>
      </c>
      <c r="CM19" s="2">
        <v>1368</v>
      </c>
      <c r="CN19" s="2">
        <v>807</v>
      </c>
      <c r="CO19" s="2">
        <v>731</v>
      </c>
      <c r="CP19" s="2">
        <v>726</v>
      </c>
      <c r="CQ19" s="2">
        <v>843</v>
      </c>
      <c r="CR19" s="2">
        <v>1438</v>
      </c>
      <c r="CS19" s="2">
        <v>1345</v>
      </c>
      <c r="CT19" s="2">
        <v>1523</v>
      </c>
      <c r="CU19" s="2">
        <v>1337</v>
      </c>
      <c r="CV19" s="2">
        <v>26769.714000000004</v>
      </c>
      <c r="CW19" s="2">
        <v>17319.125</v>
      </c>
      <c r="CX19" s="2">
        <v>12072.848000000002</v>
      </c>
      <c r="CY19" s="2">
        <v>10974.186999999998</v>
      </c>
      <c r="CZ19" s="2">
        <v>7646.2370000000001</v>
      </c>
      <c r="DA19" s="2">
        <v>5171.1910000000007</v>
      </c>
      <c r="DB19" s="2">
        <v>750.39</v>
      </c>
      <c r="DC19" s="2">
        <v>498.81100000000004</v>
      </c>
      <c r="DD19" s="2">
        <v>361.185</v>
      </c>
      <c r="DE19" s="2">
        <v>1023.0624</v>
      </c>
      <c r="DF19" s="2">
        <v>684.5501999999999</v>
      </c>
      <c r="DG19" s="2">
        <v>490.33019999999999</v>
      </c>
      <c r="DH19" s="2">
        <v>1200.1179999999999</v>
      </c>
      <c r="DI19" s="2">
        <v>664.95900000000006</v>
      </c>
      <c r="DJ19" s="2">
        <v>461.45</v>
      </c>
      <c r="DK19" s="2">
        <v>1048.8150000000001</v>
      </c>
      <c r="DL19" s="2">
        <v>730.524</v>
      </c>
      <c r="DM19" s="2">
        <v>515.08600000000001</v>
      </c>
      <c r="DN19" s="2">
        <v>51.1</v>
      </c>
      <c r="DO19" s="2">
        <v>14.8</v>
      </c>
      <c r="DP19" s="2">
        <v>29.1</v>
      </c>
    </row>
    <row r="20" spans="2:120" ht="14.25" customHeight="1" x14ac:dyDescent="0.2">
      <c r="B20" s="6">
        <v>40213</v>
      </c>
      <c r="C20" s="9" t="s">
        <v>182</v>
      </c>
      <c r="D20" s="9" t="s">
        <v>56</v>
      </c>
      <c r="E20" s="21" t="s">
        <v>191</v>
      </c>
      <c r="F20" s="9" t="s">
        <v>75</v>
      </c>
      <c r="G20" s="21">
        <v>0</v>
      </c>
      <c r="H20" s="11">
        <f t="shared" si="0"/>
        <v>72612</v>
      </c>
      <c r="I20" s="12">
        <f t="shared" si="1"/>
        <v>21954</v>
      </c>
      <c r="J20" s="14">
        <f t="shared" si="2"/>
        <v>0.30234671955048753</v>
      </c>
      <c r="K20" s="14">
        <f t="shared" si="3"/>
        <v>0.16359554894507794</v>
      </c>
      <c r="L20" s="15">
        <f t="shared" si="4"/>
        <v>1.5836947094535994</v>
      </c>
      <c r="M20" s="12">
        <f t="shared" si="5"/>
        <v>0</v>
      </c>
      <c r="N20" s="14">
        <f t="shared" si="6"/>
        <v>-1.1422581040421487E-2</v>
      </c>
      <c r="O20" s="16">
        <f t="shared" si="7"/>
        <v>-502</v>
      </c>
      <c r="P20" s="14">
        <f t="shared" si="8"/>
        <v>-0.15489046590558475</v>
      </c>
      <c r="Q20" s="12">
        <f t="shared" si="9"/>
        <v>48</v>
      </c>
      <c r="R20" s="14">
        <f t="shared" si="10"/>
        <v>1.2169151201703698E-2</v>
      </c>
      <c r="S20" s="18">
        <f t="shared" si="11"/>
        <v>-29</v>
      </c>
      <c r="T20" s="14">
        <f t="shared" si="12"/>
        <v>-1.6328828828828801E-2</v>
      </c>
      <c r="U20" s="18">
        <f t="shared" si="13"/>
        <v>94</v>
      </c>
      <c r="V20" s="14">
        <f t="shared" si="14"/>
        <v>5.2426101505856137E-2</v>
      </c>
      <c r="W20" s="12">
        <f t="shared" si="15"/>
        <v>102</v>
      </c>
      <c r="X20" s="14">
        <f t="shared" si="16"/>
        <v>2.6604068857589924E-2</v>
      </c>
      <c r="Y20" s="12">
        <f t="shared" si="17"/>
        <v>46</v>
      </c>
      <c r="Z20" s="14">
        <f t="shared" si="18"/>
        <v>1.2760055478502119E-2</v>
      </c>
      <c r="AA20" s="12">
        <v>749.35942999999679</v>
      </c>
      <c r="AB20" s="26">
        <v>1.4503457516794382E-2</v>
      </c>
      <c r="AC20" s="12">
        <f t="shared" si="19"/>
        <v>0</v>
      </c>
      <c r="AD20" s="24">
        <f t="shared" si="20"/>
        <v>0</v>
      </c>
      <c r="AE20" s="11">
        <f t="shared" si="21"/>
        <v>-2819.9349999999977</v>
      </c>
      <c r="AF20" s="12">
        <f t="shared" si="22"/>
        <v>-12043.410999999993</v>
      </c>
      <c r="AG20" s="12">
        <f t="shared" si="23"/>
        <v>-19915.485000000001</v>
      </c>
      <c r="AH20" s="14">
        <f t="shared" si="24"/>
        <v>-3.8835660772324143E-2</v>
      </c>
      <c r="AI20" s="14">
        <f t="shared" si="25"/>
        <v>-0.16585978901558962</v>
      </c>
      <c r="AJ20" s="14">
        <f t="shared" si="26"/>
        <v>-0.27427264088580405</v>
      </c>
      <c r="AK20" s="14">
        <f t="shared" si="27"/>
        <v>0.31369010216276016</v>
      </c>
      <c r="AL20" s="14">
        <f t="shared" si="28"/>
        <v>0.35530147482880925</v>
      </c>
      <c r="AM20" s="14">
        <f t="shared" si="29"/>
        <v>0.35463352747330634</v>
      </c>
      <c r="AN20" s="18">
        <f t="shared" si="30"/>
        <v>-60.920000000001892</v>
      </c>
      <c r="AO20" s="18">
        <f t="shared" si="31"/>
        <v>-433.89100000000326</v>
      </c>
      <c r="AP20" s="18">
        <f t="shared" si="32"/>
        <v>-3266.0489999999991</v>
      </c>
      <c r="AQ20" s="14">
        <f t="shared" si="33"/>
        <v>-2.7748929580031501E-3</v>
      </c>
      <c r="AR20" s="14">
        <f t="shared" si="34"/>
        <v>-1.9763642160882E-2</v>
      </c>
      <c r="AS20" s="14">
        <f t="shared" si="35"/>
        <v>-0.1487678327411861</v>
      </c>
      <c r="AT20" s="12">
        <f t="shared" si="36"/>
        <v>-256.69999999999982</v>
      </c>
      <c r="AU20" s="12">
        <f t="shared" si="37"/>
        <v>-714.32200000000012</v>
      </c>
      <c r="AV20" s="12">
        <f t="shared" si="38"/>
        <v>-1013.1210000000001</v>
      </c>
      <c r="AW20" s="14">
        <f t="shared" si="39"/>
        <v>-9.372033588901052E-2</v>
      </c>
      <c r="AX20" s="14">
        <f t="shared" si="40"/>
        <v>-0.2607966411098942</v>
      </c>
      <c r="AY20" s="14">
        <f t="shared" si="41"/>
        <v>-0.36988718510405261</v>
      </c>
      <c r="AZ20" s="12">
        <f t="shared" si="42"/>
        <v>-758.79359999999951</v>
      </c>
      <c r="BA20" s="12">
        <f t="shared" si="43"/>
        <v>-1260.1596</v>
      </c>
      <c r="BB20" s="12">
        <f t="shared" si="44"/>
        <v>-1747.1381999999999</v>
      </c>
      <c r="BC20" s="14">
        <f t="shared" si="45"/>
        <v>-0.19005951307484215</v>
      </c>
      <c r="BD20" s="14">
        <f t="shared" si="46"/>
        <v>-0.31563961526901119</v>
      </c>
      <c r="BE20" s="14">
        <f t="shared" si="47"/>
        <v>-0.43761602043883374</v>
      </c>
      <c r="BF20" s="12">
        <f t="shared" si="48"/>
        <v>-8.4690000000000509</v>
      </c>
      <c r="BG20" s="12">
        <f t="shared" si="49"/>
        <v>-403.87899999999991</v>
      </c>
      <c r="BH20" s="12">
        <f t="shared" si="50"/>
        <v>-1025.8400000000001</v>
      </c>
      <c r="BI20" s="14">
        <f t="shared" si="51"/>
        <v>-2.1516768292683119E-3</v>
      </c>
      <c r="BJ20" s="14">
        <f t="shared" si="52"/>
        <v>-0.10261153455284555</v>
      </c>
      <c r="BK20" s="14">
        <f t="shared" si="53"/>
        <v>-0.260630081300813</v>
      </c>
      <c r="BL20" s="12">
        <f t="shared" si="54"/>
        <v>-395.57999999999993</v>
      </c>
      <c r="BM20" s="12">
        <f t="shared" si="55"/>
        <v>-873.69500000000016</v>
      </c>
      <c r="BN20" s="12">
        <f t="shared" si="56"/>
        <v>-1366.3059999999996</v>
      </c>
      <c r="BO20" s="14">
        <f t="shared" si="57"/>
        <v>-0.10834839769926041</v>
      </c>
      <c r="BP20" s="14">
        <f t="shared" si="58"/>
        <v>-0.23930293070391673</v>
      </c>
      <c r="BQ20" s="24">
        <f t="shared" si="59"/>
        <v>-0.37422788277184327</v>
      </c>
      <c r="BR20" s="19">
        <f t="shared" si="60"/>
        <v>17.899999999999999</v>
      </c>
      <c r="BS20" s="20">
        <f t="shared" si="61"/>
        <v>125.29999999999998</v>
      </c>
      <c r="BT20" s="13">
        <f t="shared" si="62"/>
        <v>1.7256100919958131E-3</v>
      </c>
      <c r="BU20" s="20">
        <f t="shared" si="63"/>
        <v>0</v>
      </c>
      <c r="BV20" s="20">
        <f t="shared" si="64"/>
        <v>0</v>
      </c>
      <c r="BW20" s="13">
        <f t="shared" si="65"/>
        <v>0</v>
      </c>
      <c r="BX20" s="20">
        <f t="shared" si="66"/>
        <v>33.299999999999997</v>
      </c>
      <c r="BY20" s="20">
        <f t="shared" si="67"/>
        <v>233.09999999999997</v>
      </c>
      <c r="BZ20" s="13">
        <f t="shared" si="68"/>
        <v>3.2102131879028256E-3</v>
      </c>
      <c r="CA20" s="20">
        <f t="shared" si="69"/>
        <v>33.299999999999997</v>
      </c>
      <c r="CB20" s="20">
        <f t="shared" si="70"/>
        <v>233.09999999999997</v>
      </c>
      <c r="CC20" s="17">
        <f t="shared" si="71"/>
        <v>3.2102131879028256E-3</v>
      </c>
      <c r="CE20" s="2">
        <v>72612</v>
      </c>
      <c r="CF20" s="2">
        <v>21954</v>
      </c>
      <c r="CG20" s="2">
        <v>11879</v>
      </c>
      <c r="CH20" s="2">
        <v>2739</v>
      </c>
      <c r="CI20" s="2">
        <v>6918</v>
      </c>
      <c r="CJ20" s="2">
        <v>73451</v>
      </c>
      <c r="CK20" s="2">
        <v>3241</v>
      </c>
      <c r="CL20" s="2">
        <v>3944.3999999999996</v>
      </c>
      <c r="CM20" s="2">
        <v>3992.3999999999996</v>
      </c>
      <c r="CN20" s="2">
        <v>1776</v>
      </c>
      <c r="CO20" s="2">
        <v>1805</v>
      </c>
      <c r="CP20" s="2">
        <v>1793</v>
      </c>
      <c r="CQ20" s="2">
        <v>1699</v>
      </c>
      <c r="CR20" s="2">
        <v>3834</v>
      </c>
      <c r="CS20" s="2">
        <v>3936</v>
      </c>
      <c r="CT20" s="2">
        <v>3605</v>
      </c>
      <c r="CU20" s="2">
        <v>3651</v>
      </c>
      <c r="CV20" s="2">
        <v>69792.065000000002</v>
      </c>
      <c r="CW20" s="2">
        <v>60568.589000000007</v>
      </c>
      <c r="CX20" s="2">
        <v>52696.514999999999</v>
      </c>
      <c r="CY20" s="2">
        <v>21893.079999999998</v>
      </c>
      <c r="CZ20" s="2">
        <v>21520.108999999997</v>
      </c>
      <c r="DA20" s="2">
        <v>18687.951000000001</v>
      </c>
      <c r="DB20" s="2">
        <v>2482.3000000000002</v>
      </c>
      <c r="DC20" s="2">
        <v>2024.6779999999999</v>
      </c>
      <c r="DD20" s="2">
        <v>1725.8789999999999</v>
      </c>
      <c r="DE20" s="2">
        <v>3233.6064000000001</v>
      </c>
      <c r="DF20" s="2">
        <v>2732.2403999999997</v>
      </c>
      <c r="DG20" s="2">
        <v>2245.2617999999998</v>
      </c>
      <c r="DH20" s="2">
        <v>3927.5309999999999</v>
      </c>
      <c r="DI20" s="2">
        <v>3532.1210000000001</v>
      </c>
      <c r="DJ20" s="2">
        <v>2910.16</v>
      </c>
      <c r="DK20" s="2">
        <v>3255.42</v>
      </c>
      <c r="DL20" s="2">
        <v>2777.3049999999998</v>
      </c>
      <c r="DM20" s="2">
        <v>2284.6940000000004</v>
      </c>
      <c r="DN20" s="2">
        <v>17.899999999999999</v>
      </c>
      <c r="DO20" s="2">
        <v>0</v>
      </c>
      <c r="DP20" s="2">
        <v>33.299999999999997</v>
      </c>
    </row>
    <row r="21" spans="2:120" ht="14.25" customHeight="1" x14ac:dyDescent="0.2">
      <c r="B21" s="6">
        <v>40214</v>
      </c>
      <c r="C21" s="9" t="s">
        <v>182</v>
      </c>
      <c r="D21" s="9" t="s">
        <v>56</v>
      </c>
      <c r="E21" s="21" t="s">
        <v>191</v>
      </c>
      <c r="F21" s="9" t="s">
        <v>76</v>
      </c>
      <c r="G21" s="21">
        <v>0</v>
      </c>
      <c r="H21" s="11">
        <f t="shared" si="0"/>
        <v>23853</v>
      </c>
      <c r="I21" s="12">
        <f t="shared" si="1"/>
        <v>8940</v>
      </c>
      <c r="J21" s="14">
        <f t="shared" si="2"/>
        <v>0.37479562319205134</v>
      </c>
      <c r="K21" s="14">
        <f t="shared" si="3"/>
        <v>0.21112648304196538</v>
      </c>
      <c r="L21" s="15">
        <f t="shared" si="4"/>
        <v>1.3686486486486487</v>
      </c>
      <c r="M21" s="12">
        <f t="shared" si="5"/>
        <v>0</v>
      </c>
      <c r="N21" s="14">
        <f t="shared" si="6"/>
        <v>-6.973206973206969E-2</v>
      </c>
      <c r="O21" s="16">
        <f t="shared" si="7"/>
        <v>-212</v>
      </c>
      <c r="P21" s="14">
        <f t="shared" si="8"/>
        <v>-0.25088757396449701</v>
      </c>
      <c r="Q21" s="12">
        <f t="shared" si="9"/>
        <v>-104.40000000000009</v>
      </c>
      <c r="R21" s="14">
        <f t="shared" si="10"/>
        <v>-8.2191780821917915E-2</v>
      </c>
      <c r="S21" s="18">
        <f t="shared" si="11"/>
        <v>84</v>
      </c>
      <c r="T21" s="14">
        <f t="shared" si="12"/>
        <v>0.13312202852614896</v>
      </c>
      <c r="U21" s="18">
        <f t="shared" si="13"/>
        <v>110</v>
      </c>
      <c r="V21" s="14">
        <f t="shared" si="14"/>
        <v>0.18487394957983194</v>
      </c>
      <c r="W21" s="12">
        <f t="shared" si="15"/>
        <v>-74</v>
      </c>
      <c r="X21" s="14">
        <f t="shared" si="16"/>
        <v>-6.8901303538175029E-2</v>
      </c>
      <c r="Y21" s="12">
        <f t="shared" si="17"/>
        <v>-60</v>
      </c>
      <c r="Z21" s="14">
        <f t="shared" si="18"/>
        <v>-5.899705014749268E-2</v>
      </c>
      <c r="AA21" s="12">
        <v>-407.63848999999936</v>
      </c>
      <c r="AB21" s="26">
        <v>-2.4903628377463183E-2</v>
      </c>
      <c r="AC21" s="12">
        <f t="shared" si="19"/>
        <v>0</v>
      </c>
      <c r="AD21" s="24">
        <f t="shared" si="20"/>
        <v>0</v>
      </c>
      <c r="AE21" s="11">
        <f t="shared" si="21"/>
        <v>-3370.4660000000003</v>
      </c>
      <c r="AF21" s="12">
        <f t="shared" si="22"/>
        <v>-10245.842000000001</v>
      </c>
      <c r="AG21" s="12">
        <f t="shared" si="23"/>
        <v>-14522.697</v>
      </c>
      <c r="AH21" s="14">
        <f t="shared" si="24"/>
        <v>-0.14130155535991284</v>
      </c>
      <c r="AI21" s="14">
        <f t="shared" si="25"/>
        <v>-0.42954102209365697</v>
      </c>
      <c r="AJ21" s="14">
        <f t="shared" si="26"/>
        <v>-0.60884152936737523</v>
      </c>
      <c r="AK21" s="14">
        <f t="shared" si="27"/>
        <v>0.40272336420874488</v>
      </c>
      <c r="AL21" s="14">
        <f t="shared" si="28"/>
        <v>0.48745270687677761</v>
      </c>
      <c r="AM21" s="14">
        <f t="shared" si="29"/>
        <v>0.48771427894678221</v>
      </c>
      <c r="AN21" s="18">
        <f t="shared" si="30"/>
        <v>-691.20499999999993</v>
      </c>
      <c r="AO21" s="18">
        <f t="shared" si="31"/>
        <v>-2307.1540000000005</v>
      </c>
      <c r="AP21" s="18">
        <f t="shared" si="32"/>
        <v>-4389.478000000001</v>
      </c>
      <c r="AQ21" s="14">
        <f t="shared" si="33"/>
        <v>-7.7315995525727099E-2</v>
      </c>
      <c r="AR21" s="14">
        <f t="shared" si="34"/>
        <v>-0.25807091722595088</v>
      </c>
      <c r="AS21" s="14">
        <f t="shared" si="35"/>
        <v>-0.4909930648769576</v>
      </c>
      <c r="AT21" s="12">
        <f t="shared" si="36"/>
        <v>-112.23900000000003</v>
      </c>
      <c r="AU21" s="12">
        <f t="shared" si="37"/>
        <v>-328.50900000000001</v>
      </c>
      <c r="AV21" s="12">
        <f t="shared" si="38"/>
        <v>-425.75099999999998</v>
      </c>
      <c r="AW21" s="14">
        <f t="shared" si="39"/>
        <v>-0.17731279620853091</v>
      </c>
      <c r="AX21" s="14">
        <f t="shared" si="40"/>
        <v>-0.51897156398104261</v>
      </c>
      <c r="AY21" s="14">
        <f t="shared" si="41"/>
        <v>-0.67259241706161133</v>
      </c>
      <c r="AZ21" s="12">
        <f t="shared" si="42"/>
        <v>-422.54160000000002</v>
      </c>
      <c r="BA21" s="12">
        <f t="shared" si="43"/>
        <v>-675.31619999999998</v>
      </c>
      <c r="BB21" s="12">
        <f t="shared" si="44"/>
        <v>-857.05739999999992</v>
      </c>
      <c r="BC21" s="14">
        <f t="shared" si="45"/>
        <v>-0.36244776119402988</v>
      </c>
      <c r="BD21" s="14">
        <f t="shared" si="46"/>
        <v>-0.57927277406073086</v>
      </c>
      <c r="BE21" s="14">
        <f t="shared" si="47"/>
        <v>-0.73516675244467322</v>
      </c>
      <c r="BF21" s="12">
        <f t="shared" si="48"/>
        <v>-209.59799999999996</v>
      </c>
      <c r="BG21" s="12">
        <f t="shared" si="49"/>
        <v>-546.69500000000005</v>
      </c>
      <c r="BH21" s="12">
        <f t="shared" si="50"/>
        <v>-677.84</v>
      </c>
      <c r="BI21" s="14">
        <f t="shared" si="51"/>
        <v>-0.20959799999999995</v>
      </c>
      <c r="BJ21" s="14">
        <f t="shared" si="52"/>
        <v>-0.54669500000000004</v>
      </c>
      <c r="BK21" s="14">
        <f t="shared" si="53"/>
        <v>-0.67784</v>
      </c>
      <c r="BL21" s="12">
        <f t="shared" si="54"/>
        <v>-211.94100000000003</v>
      </c>
      <c r="BM21" s="12">
        <f t="shared" si="55"/>
        <v>-470.68899999999996</v>
      </c>
      <c r="BN21" s="12">
        <f t="shared" si="56"/>
        <v>-644.28899999999999</v>
      </c>
      <c r="BO21" s="14">
        <f t="shared" si="57"/>
        <v>-0.22146394984326023</v>
      </c>
      <c r="BP21" s="14">
        <f t="shared" si="58"/>
        <v>-0.49183803552769068</v>
      </c>
      <c r="BQ21" s="24">
        <f t="shared" si="59"/>
        <v>-0.67323824451410652</v>
      </c>
      <c r="BR21" s="19">
        <f t="shared" si="60"/>
        <v>33.9</v>
      </c>
      <c r="BS21" s="20">
        <f t="shared" si="61"/>
        <v>237.29999999999998</v>
      </c>
      <c r="BT21" s="13">
        <f t="shared" si="62"/>
        <v>9.9484341592252536E-3</v>
      </c>
      <c r="BU21" s="20">
        <f t="shared" si="63"/>
        <v>23</v>
      </c>
      <c r="BV21" s="20">
        <f t="shared" si="64"/>
        <v>161</v>
      </c>
      <c r="BW21" s="13">
        <f t="shared" si="65"/>
        <v>6.7496750932796714E-3</v>
      </c>
      <c r="BX21" s="20">
        <f t="shared" si="66"/>
        <v>25.3</v>
      </c>
      <c r="BY21" s="20">
        <f t="shared" si="67"/>
        <v>177.1</v>
      </c>
      <c r="BZ21" s="13">
        <f t="shared" si="68"/>
        <v>7.4246426026076378E-3</v>
      </c>
      <c r="CA21" s="20">
        <f t="shared" si="69"/>
        <v>33.9</v>
      </c>
      <c r="CB21" s="20">
        <f t="shared" si="70"/>
        <v>237.29999999999998</v>
      </c>
      <c r="CC21" s="17">
        <f t="shared" si="71"/>
        <v>9.9484341592252536E-3</v>
      </c>
      <c r="CE21" s="2">
        <v>23853</v>
      </c>
      <c r="CF21" s="2">
        <v>8940</v>
      </c>
      <c r="CG21" s="2">
        <v>5036</v>
      </c>
      <c r="CH21" s="2">
        <v>633</v>
      </c>
      <c r="CI21" s="2">
        <v>1850</v>
      </c>
      <c r="CJ21" s="2">
        <v>25641</v>
      </c>
      <c r="CK21" s="2">
        <v>845</v>
      </c>
      <c r="CL21" s="2">
        <v>1270.2</v>
      </c>
      <c r="CM21" s="2">
        <v>1165.8</v>
      </c>
      <c r="CN21" s="2">
        <v>631</v>
      </c>
      <c r="CO21" s="2">
        <v>547</v>
      </c>
      <c r="CP21" s="2">
        <v>595</v>
      </c>
      <c r="CQ21" s="2">
        <v>485</v>
      </c>
      <c r="CR21" s="2">
        <v>1074</v>
      </c>
      <c r="CS21" s="2">
        <v>1000</v>
      </c>
      <c r="CT21" s="2">
        <v>1017</v>
      </c>
      <c r="CU21" s="2">
        <v>957</v>
      </c>
      <c r="CV21" s="2">
        <v>20482.534</v>
      </c>
      <c r="CW21" s="2">
        <v>13607.157999999999</v>
      </c>
      <c r="CX21" s="2">
        <v>9330.3029999999999</v>
      </c>
      <c r="CY21" s="2">
        <v>8248.7950000000001</v>
      </c>
      <c r="CZ21" s="2">
        <v>6632.8459999999995</v>
      </c>
      <c r="DA21" s="2">
        <v>4550.521999999999</v>
      </c>
      <c r="DB21" s="2">
        <v>520.76099999999997</v>
      </c>
      <c r="DC21" s="2">
        <v>304.49099999999999</v>
      </c>
      <c r="DD21" s="2">
        <v>207.249</v>
      </c>
      <c r="DE21" s="2">
        <v>743.25839999999994</v>
      </c>
      <c r="DF21" s="2">
        <v>490.48379999999997</v>
      </c>
      <c r="DG21" s="2">
        <v>308.74259999999998</v>
      </c>
      <c r="DH21" s="2">
        <v>790.40200000000004</v>
      </c>
      <c r="DI21" s="2">
        <v>453.30499999999995</v>
      </c>
      <c r="DJ21" s="2">
        <v>322.15999999999997</v>
      </c>
      <c r="DK21" s="2">
        <v>745.05899999999997</v>
      </c>
      <c r="DL21" s="2">
        <v>486.31100000000004</v>
      </c>
      <c r="DM21" s="2">
        <v>312.71100000000001</v>
      </c>
      <c r="DN21" s="2">
        <v>33.9</v>
      </c>
      <c r="DO21" s="2">
        <v>23</v>
      </c>
      <c r="DP21" s="2">
        <v>25.3</v>
      </c>
    </row>
    <row r="22" spans="2:120" ht="14.25" customHeight="1" x14ac:dyDescent="0.2">
      <c r="B22" s="6">
        <v>40215</v>
      </c>
      <c r="C22" s="9" t="s">
        <v>182</v>
      </c>
      <c r="D22" s="9" t="s">
        <v>56</v>
      </c>
      <c r="E22" s="21" t="s">
        <v>191</v>
      </c>
      <c r="F22" s="9" t="s">
        <v>77</v>
      </c>
      <c r="G22" s="21">
        <v>0</v>
      </c>
      <c r="H22" s="11">
        <f t="shared" si="0"/>
        <v>39458</v>
      </c>
      <c r="I22" s="12">
        <f t="shared" si="1"/>
        <v>15071</v>
      </c>
      <c r="J22" s="14">
        <f t="shared" si="2"/>
        <v>0.38195042830351261</v>
      </c>
      <c r="K22" s="14">
        <f t="shared" si="3"/>
        <v>0.21856150843935324</v>
      </c>
      <c r="L22" s="15">
        <f t="shared" si="4"/>
        <v>1.4330218068535825</v>
      </c>
      <c r="M22" s="12">
        <f t="shared" si="5"/>
        <v>0</v>
      </c>
      <c r="N22" s="14">
        <f t="shared" si="6"/>
        <v>-6.1975514085344074E-2</v>
      </c>
      <c r="O22" s="16">
        <f t="shared" si="7"/>
        <v>-252</v>
      </c>
      <c r="P22" s="14">
        <f t="shared" si="8"/>
        <v>-0.17974322396576314</v>
      </c>
      <c r="Q22" s="12">
        <f t="shared" si="9"/>
        <v>-105.59999999999991</v>
      </c>
      <c r="R22" s="14">
        <f t="shared" si="10"/>
        <v>-5.4777466542172415E-2</v>
      </c>
      <c r="S22" s="18">
        <f t="shared" si="11"/>
        <v>71</v>
      </c>
      <c r="T22" s="14">
        <f t="shared" si="12"/>
        <v>7.5132275132275161E-2</v>
      </c>
      <c r="U22" s="18">
        <f t="shared" si="13"/>
        <v>82</v>
      </c>
      <c r="V22" s="14">
        <f t="shared" si="14"/>
        <v>9.4252873563218431E-2</v>
      </c>
      <c r="W22" s="12">
        <f t="shared" si="15"/>
        <v>-71</v>
      </c>
      <c r="X22" s="14">
        <f t="shared" si="16"/>
        <v>-3.7685774946921491E-2</v>
      </c>
      <c r="Y22" s="12">
        <f t="shared" si="17"/>
        <v>-119</v>
      </c>
      <c r="Z22" s="14">
        <f t="shared" si="18"/>
        <v>-6.6554809843400453E-2</v>
      </c>
      <c r="AA22" s="12">
        <v>-345.0949099999998</v>
      </c>
      <c r="AB22" s="26">
        <v>-1.3109469145277441E-2</v>
      </c>
      <c r="AC22" s="12">
        <f t="shared" si="19"/>
        <v>0</v>
      </c>
      <c r="AD22" s="24">
        <f t="shared" si="20"/>
        <v>0</v>
      </c>
      <c r="AE22" s="11">
        <f t="shared" si="21"/>
        <v>-5285.6229999999996</v>
      </c>
      <c r="AF22" s="12">
        <f t="shared" si="22"/>
        <v>-15955.504000000001</v>
      </c>
      <c r="AG22" s="12">
        <f t="shared" si="23"/>
        <v>-22373.886000000002</v>
      </c>
      <c r="AH22" s="14">
        <f t="shared" si="24"/>
        <v>-0.13395567438795686</v>
      </c>
      <c r="AI22" s="14">
        <f t="shared" si="25"/>
        <v>-0.40436676972983931</v>
      </c>
      <c r="AJ22" s="14">
        <f t="shared" si="26"/>
        <v>-0.56703041208373461</v>
      </c>
      <c r="AK22" s="14">
        <f t="shared" si="27"/>
        <v>0.38976911088157545</v>
      </c>
      <c r="AL22" s="14">
        <f t="shared" si="28"/>
        <v>0.44540575605246358</v>
      </c>
      <c r="AM22" s="14">
        <f t="shared" si="29"/>
        <v>0.45173920052277816</v>
      </c>
      <c r="AN22" s="18">
        <f t="shared" si="30"/>
        <v>-1751.6630000000005</v>
      </c>
      <c r="AO22" s="18">
        <f t="shared" si="31"/>
        <v>-4602.8529999999992</v>
      </c>
      <c r="AP22" s="18">
        <f t="shared" si="32"/>
        <v>-7353.4359999999997</v>
      </c>
      <c r="AQ22" s="14">
        <f t="shared" si="33"/>
        <v>-0.11622739035233232</v>
      </c>
      <c r="AR22" s="14">
        <f t="shared" si="34"/>
        <v>-0.30541125340057063</v>
      </c>
      <c r="AS22" s="14">
        <f t="shared" si="35"/>
        <v>-0.48791958065158247</v>
      </c>
      <c r="AT22" s="12">
        <f t="shared" si="36"/>
        <v>-251.495</v>
      </c>
      <c r="AU22" s="12">
        <f t="shared" si="37"/>
        <v>-601.24199999999996</v>
      </c>
      <c r="AV22" s="12">
        <f t="shared" si="38"/>
        <v>-770.89200000000005</v>
      </c>
      <c r="AW22" s="14">
        <f t="shared" si="39"/>
        <v>-0.21869130434782613</v>
      </c>
      <c r="AX22" s="14">
        <f t="shared" si="40"/>
        <v>-0.52281913043478256</v>
      </c>
      <c r="AY22" s="14">
        <f t="shared" si="41"/>
        <v>-0.67034086956521732</v>
      </c>
      <c r="AZ22" s="12">
        <f t="shared" si="42"/>
        <v>-499.01519999999982</v>
      </c>
      <c r="BA22" s="12">
        <f t="shared" si="43"/>
        <v>-988.89599999999996</v>
      </c>
      <c r="BB22" s="12">
        <f t="shared" si="44"/>
        <v>-1263.1997999999999</v>
      </c>
      <c r="BC22" s="14">
        <f t="shared" si="45"/>
        <v>-0.27385314455054321</v>
      </c>
      <c r="BD22" s="14">
        <f t="shared" si="46"/>
        <v>-0.54269344748106685</v>
      </c>
      <c r="BE22" s="14">
        <f t="shared" si="47"/>
        <v>-0.69322785643727358</v>
      </c>
      <c r="BF22" s="12">
        <f t="shared" si="48"/>
        <v>-287.48199999999997</v>
      </c>
      <c r="BG22" s="12">
        <f t="shared" si="49"/>
        <v>-683.53499999999985</v>
      </c>
      <c r="BH22" s="12">
        <f t="shared" si="50"/>
        <v>-1058.809</v>
      </c>
      <c r="BI22" s="14">
        <f t="shared" si="51"/>
        <v>-0.15856701599558742</v>
      </c>
      <c r="BJ22" s="14">
        <f t="shared" si="52"/>
        <v>-0.37701875344732483</v>
      </c>
      <c r="BK22" s="14">
        <f t="shared" si="53"/>
        <v>-0.58400937672366249</v>
      </c>
      <c r="BL22" s="12">
        <f t="shared" si="54"/>
        <v>-410.68499999999995</v>
      </c>
      <c r="BM22" s="12">
        <f t="shared" si="55"/>
        <v>-866.66899999999998</v>
      </c>
      <c r="BN22" s="12">
        <f t="shared" si="56"/>
        <v>-1130.636</v>
      </c>
      <c r="BO22" s="14">
        <f t="shared" si="57"/>
        <v>-0.24606650689035348</v>
      </c>
      <c r="BP22" s="14">
        <f t="shared" si="58"/>
        <v>-0.51927441581785505</v>
      </c>
      <c r="BQ22" s="24">
        <f t="shared" si="59"/>
        <v>-0.67743319352905929</v>
      </c>
      <c r="BR22" s="19">
        <f t="shared" si="60"/>
        <v>49.9</v>
      </c>
      <c r="BS22" s="20">
        <f t="shared" si="61"/>
        <v>349.3</v>
      </c>
      <c r="BT22" s="13">
        <f t="shared" si="62"/>
        <v>8.8524507070809472E-3</v>
      </c>
      <c r="BU22" s="20">
        <f t="shared" si="63"/>
        <v>18.899999999999999</v>
      </c>
      <c r="BV22" s="20">
        <f t="shared" si="64"/>
        <v>132.29999999999998</v>
      </c>
      <c r="BW22" s="13">
        <f t="shared" si="65"/>
        <v>3.3529322317400775E-3</v>
      </c>
      <c r="BX22" s="20">
        <f t="shared" si="66"/>
        <v>37.5</v>
      </c>
      <c r="BY22" s="20">
        <f t="shared" si="67"/>
        <v>262.5</v>
      </c>
      <c r="BZ22" s="13">
        <f t="shared" si="68"/>
        <v>6.6526433169445997E-3</v>
      </c>
      <c r="CA22" s="20">
        <f t="shared" si="69"/>
        <v>49.9</v>
      </c>
      <c r="CB22" s="20">
        <f t="shared" si="70"/>
        <v>349.3</v>
      </c>
      <c r="CC22" s="17">
        <f t="shared" si="71"/>
        <v>8.8524507070809472E-3</v>
      </c>
      <c r="CE22" s="2">
        <v>39458</v>
      </c>
      <c r="CF22" s="2">
        <v>15071</v>
      </c>
      <c r="CG22" s="2">
        <v>8624</v>
      </c>
      <c r="CH22" s="2">
        <v>1150</v>
      </c>
      <c r="CI22" s="2">
        <v>3210</v>
      </c>
      <c r="CJ22" s="2">
        <v>42065</v>
      </c>
      <c r="CK22" s="2">
        <v>1402</v>
      </c>
      <c r="CL22" s="2">
        <v>1927.7999999999997</v>
      </c>
      <c r="CM22" s="2">
        <v>1822.1999999999998</v>
      </c>
      <c r="CN22" s="2">
        <v>945</v>
      </c>
      <c r="CO22" s="2">
        <v>874</v>
      </c>
      <c r="CP22" s="2">
        <v>870</v>
      </c>
      <c r="CQ22" s="2">
        <v>788</v>
      </c>
      <c r="CR22" s="2">
        <v>1884</v>
      </c>
      <c r="CS22" s="2">
        <v>1813</v>
      </c>
      <c r="CT22" s="2">
        <v>1788</v>
      </c>
      <c r="CU22" s="2">
        <v>1669</v>
      </c>
      <c r="CV22" s="2">
        <v>34172.377</v>
      </c>
      <c r="CW22" s="2">
        <v>23502.495999999999</v>
      </c>
      <c r="CX22" s="2">
        <v>17084.113999999998</v>
      </c>
      <c r="CY22" s="2">
        <v>13319.337</v>
      </c>
      <c r="CZ22" s="2">
        <v>10468.147000000001</v>
      </c>
      <c r="DA22" s="2">
        <v>7717.5640000000003</v>
      </c>
      <c r="DB22" s="2">
        <v>898.505</v>
      </c>
      <c r="DC22" s="2">
        <v>548.75800000000004</v>
      </c>
      <c r="DD22" s="2">
        <v>379.108</v>
      </c>
      <c r="DE22" s="2">
        <v>1323.1848</v>
      </c>
      <c r="DF22" s="2">
        <v>833.30399999999986</v>
      </c>
      <c r="DG22" s="2">
        <v>559.00019999999995</v>
      </c>
      <c r="DH22" s="2">
        <v>1525.518</v>
      </c>
      <c r="DI22" s="2">
        <v>1129.4650000000001</v>
      </c>
      <c r="DJ22" s="2">
        <v>754.19100000000003</v>
      </c>
      <c r="DK22" s="2">
        <v>1258.3150000000001</v>
      </c>
      <c r="DL22" s="2">
        <v>802.33100000000002</v>
      </c>
      <c r="DM22" s="2">
        <v>538.36400000000003</v>
      </c>
      <c r="DN22" s="2">
        <v>49.9</v>
      </c>
      <c r="DO22" s="2">
        <v>18.899999999999999</v>
      </c>
      <c r="DP22" s="2">
        <v>37.5</v>
      </c>
    </row>
    <row r="23" spans="2:120" ht="14.25" customHeight="1" x14ac:dyDescent="0.2">
      <c r="B23" s="6">
        <v>40216</v>
      </c>
      <c r="C23" s="9" t="s">
        <v>182</v>
      </c>
      <c r="D23" s="9" t="s">
        <v>56</v>
      </c>
      <c r="E23" s="21" t="s">
        <v>191</v>
      </c>
      <c r="F23" s="9" t="s">
        <v>78</v>
      </c>
      <c r="G23" s="21">
        <v>0</v>
      </c>
      <c r="H23" s="11">
        <f t="shared" si="0"/>
        <v>59615</v>
      </c>
      <c r="I23" s="12">
        <f t="shared" si="1"/>
        <v>16954</v>
      </c>
      <c r="J23" s="14">
        <f t="shared" si="2"/>
        <v>0.28439151220330455</v>
      </c>
      <c r="K23" s="14">
        <f t="shared" si="3"/>
        <v>0.15657133271827561</v>
      </c>
      <c r="L23" s="15">
        <f t="shared" si="4"/>
        <v>1.4134505780817457</v>
      </c>
      <c r="M23" s="12">
        <f t="shared" si="5"/>
        <v>0</v>
      </c>
      <c r="N23" s="14">
        <f t="shared" si="6"/>
        <v>-2.0088725202980218E-3</v>
      </c>
      <c r="O23" s="16">
        <f t="shared" si="7"/>
        <v>-222</v>
      </c>
      <c r="P23" s="14">
        <f t="shared" si="8"/>
        <v>-9.2809364548494977E-2</v>
      </c>
      <c r="Q23" s="12">
        <f t="shared" si="9"/>
        <v>-3</v>
      </c>
      <c r="R23" s="14">
        <f t="shared" si="10"/>
        <v>-8.5851648351653598E-4</v>
      </c>
      <c r="S23" s="18">
        <f t="shared" si="11"/>
        <v>2</v>
      </c>
      <c r="T23" s="14">
        <f t="shared" si="12"/>
        <v>1.1312217194570096E-3</v>
      </c>
      <c r="U23" s="18">
        <f t="shared" si="13"/>
        <v>-36</v>
      </c>
      <c r="V23" s="14">
        <f t="shared" si="14"/>
        <v>-2.1126760563380254E-2</v>
      </c>
      <c r="W23" s="12">
        <f t="shared" si="15"/>
        <v>164</v>
      </c>
      <c r="X23" s="14">
        <f t="shared" si="16"/>
        <v>5.9528130671506307E-2</v>
      </c>
      <c r="Y23" s="12">
        <f t="shared" si="17"/>
        <v>216</v>
      </c>
      <c r="Z23" s="14">
        <f t="shared" si="18"/>
        <v>7.6056338028168913E-2</v>
      </c>
      <c r="AA23" s="12">
        <v>667.26829999999609</v>
      </c>
      <c r="AB23" s="26">
        <v>1.5363966340912416E-2</v>
      </c>
      <c r="AC23" s="12">
        <f t="shared" si="19"/>
        <v>0</v>
      </c>
      <c r="AD23" s="24">
        <f t="shared" si="20"/>
        <v>0</v>
      </c>
      <c r="AE23" s="11">
        <f t="shared" si="21"/>
        <v>-1375.5439999999944</v>
      </c>
      <c r="AF23" s="12">
        <f t="shared" si="22"/>
        <v>-7708.1399999999994</v>
      </c>
      <c r="AG23" s="12">
        <f t="shared" si="23"/>
        <v>-13642.417000000001</v>
      </c>
      <c r="AH23" s="14">
        <f t="shared" si="24"/>
        <v>-2.3073790153484763E-2</v>
      </c>
      <c r="AI23" s="14">
        <f t="shared" si="25"/>
        <v>-0.12929866644300925</v>
      </c>
      <c r="AJ23" s="14">
        <f t="shared" si="26"/>
        <v>-0.22884201962593309</v>
      </c>
      <c r="AK23" s="14">
        <f t="shared" si="27"/>
        <v>0.31594761118647807</v>
      </c>
      <c r="AL23" s="14">
        <f t="shared" si="28"/>
        <v>0.35909153433669455</v>
      </c>
      <c r="AM23" s="14">
        <f t="shared" si="29"/>
        <v>0.35999724009416656</v>
      </c>
      <c r="AN23" s="18">
        <f t="shared" si="30"/>
        <v>1446.6169999999984</v>
      </c>
      <c r="AO23" s="18">
        <f t="shared" si="31"/>
        <v>1685.3139999999985</v>
      </c>
      <c r="AP23" s="18">
        <f t="shared" si="32"/>
        <v>-403.99699999999939</v>
      </c>
      <c r="AQ23" s="14">
        <f t="shared" si="33"/>
        <v>8.5325999764067406E-2</v>
      </c>
      <c r="AR23" s="14">
        <f t="shared" si="34"/>
        <v>9.9405096142503258E-2</v>
      </c>
      <c r="AS23" s="14">
        <f t="shared" si="35"/>
        <v>-2.3829007903739541E-2</v>
      </c>
      <c r="AT23" s="12">
        <f t="shared" si="36"/>
        <v>-149.721</v>
      </c>
      <c r="AU23" s="12">
        <f t="shared" si="37"/>
        <v>-435.49099999999999</v>
      </c>
      <c r="AV23" s="12">
        <f t="shared" si="38"/>
        <v>-634.02700000000004</v>
      </c>
      <c r="AW23" s="14">
        <f t="shared" si="39"/>
        <v>-6.8995852534562196E-2</v>
      </c>
      <c r="AX23" s="14">
        <f t="shared" si="40"/>
        <v>-0.2006870967741935</v>
      </c>
      <c r="AY23" s="14">
        <f t="shared" si="41"/>
        <v>-0.29217834101382489</v>
      </c>
      <c r="AZ23" s="12">
        <f t="shared" si="42"/>
        <v>-402.60779999999977</v>
      </c>
      <c r="BA23" s="12">
        <f t="shared" si="43"/>
        <v>-801.22559999999976</v>
      </c>
      <c r="BB23" s="12">
        <f t="shared" si="44"/>
        <v>-1125.3437999999996</v>
      </c>
      <c r="BC23" s="14">
        <f t="shared" si="45"/>
        <v>-0.11531414332359502</v>
      </c>
      <c r="BD23" s="14">
        <f t="shared" si="46"/>
        <v>-0.22948547860457114</v>
      </c>
      <c r="BE23" s="14">
        <f t="shared" si="47"/>
        <v>-0.32231878329609887</v>
      </c>
      <c r="BF23" s="12">
        <f t="shared" si="48"/>
        <v>-202.96500000000015</v>
      </c>
      <c r="BG23" s="12">
        <f t="shared" si="49"/>
        <v>-652.35699999999997</v>
      </c>
      <c r="BH23" s="12">
        <f t="shared" si="50"/>
        <v>-924.61300000000006</v>
      </c>
      <c r="BI23" s="14">
        <f t="shared" si="51"/>
        <v>-6.9532374100719441E-2</v>
      </c>
      <c r="BJ23" s="14">
        <f t="shared" si="52"/>
        <v>-0.22348646796848237</v>
      </c>
      <c r="BK23" s="14">
        <f t="shared" si="53"/>
        <v>-0.31675676601575886</v>
      </c>
      <c r="BL23" s="12">
        <f t="shared" si="54"/>
        <v>-116.67600000000039</v>
      </c>
      <c r="BM23" s="12">
        <f t="shared" si="55"/>
        <v>-507.32799999999997</v>
      </c>
      <c r="BN23" s="12">
        <f t="shared" si="56"/>
        <v>-838.84999999999991</v>
      </c>
      <c r="BO23" s="14">
        <f t="shared" si="57"/>
        <v>-3.8179319371727916E-2</v>
      </c>
      <c r="BP23" s="14">
        <f t="shared" si="58"/>
        <v>-0.16601047120418844</v>
      </c>
      <c r="BQ23" s="24">
        <f t="shared" si="59"/>
        <v>-0.27449280104712037</v>
      </c>
      <c r="BR23" s="19">
        <f t="shared" si="60"/>
        <v>6.5</v>
      </c>
      <c r="BS23" s="20">
        <f t="shared" si="61"/>
        <v>45.5</v>
      </c>
      <c r="BT23" s="13">
        <f t="shared" si="62"/>
        <v>7.6323073052084211E-4</v>
      </c>
      <c r="BU23" s="20">
        <f t="shared" si="63"/>
        <v>0</v>
      </c>
      <c r="BV23" s="20">
        <f t="shared" si="64"/>
        <v>0</v>
      </c>
      <c r="BW23" s="13">
        <f t="shared" si="65"/>
        <v>0</v>
      </c>
      <c r="BX23" s="20">
        <f t="shared" si="66"/>
        <v>16.7</v>
      </c>
      <c r="BY23" s="20">
        <f t="shared" si="67"/>
        <v>116.89999999999999</v>
      </c>
      <c r="BZ23" s="13">
        <f t="shared" si="68"/>
        <v>1.9609158768766248E-3</v>
      </c>
      <c r="CA23" s="20">
        <f t="shared" si="69"/>
        <v>16.7</v>
      </c>
      <c r="CB23" s="20">
        <f t="shared" si="70"/>
        <v>116.89999999999999</v>
      </c>
      <c r="CC23" s="17">
        <f t="shared" si="71"/>
        <v>1.9609158768766248E-3</v>
      </c>
      <c r="CE23" s="2">
        <v>59615</v>
      </c>
      <c r="CF23" s="2">
        <v>16954</v>
      </c>
      <c r="CG23" s="2">
        <v>9334</v>
      </c>
      <c r="CH23" s="2">
        <v>2170</v>
      </c>
      <c r="CI23" s="2">
        <v>6141</v>
      </c>
      <c r="CJ23" s="2">
        <v>59735</v>
      </c>
      <c r="CK23" s="2">
        <v>2392</v>
      </c>
      <c r="CL23" s="2">
        <v>3494.3999999999996</v>
      </c>
      <c r="CM23" s="2">
        <v>3491.3999999999996</v>
      </c>
      <c r="CN23" s="2">
        <v>1768</v>
      </c>
      <c r="CO23" s="2">
        <v>1766</v>
      </c>
      <c r="CP23" s="2">
        <v>1704</v>
      </c>
      <c r="CQ23" s="2">
        <v>1740</v>
      </c>
      <c r="CR23" s="2">
        <v>2755</v>
      </c>
      <c r="CS23" s="2">
        <v>2919</v>
      </c>
      <c r="CT23" s="2">
        <v>2840</v>
      </c>
      <c r="CU23" s="2">
        <v>3056</v>
      </c>
      <c r="CV23" s="2">
        <v>58239.456000000006</v>
      </c>
      <c r="CW23" s="2">
        <v>51906.86</v>
      </c>
      <c r="CX23" s="2">
        <v>45972.582999999999</v>
      </c>
      <c r="CY23" s="2">
        <v>18400.616999999998</v>
      </c>
      <c r="CZ23" s="2">
        <v>18639.313999999998</v>
      </c>
      <c r="DA23" s="2">
        <v>16550.003000000001</v>
      </c>
      <c r="DB23" s="2">
        <v>2020.279</v>
      </c>
      <c r="DC23" s="2">
        <v>1734.509</v>
      </c>
      <c r="DD23" s="2">
        <v>1535.973</v>
      </c>
      <c r="DE23" s="2">
        <v>3088.7921999999999</v>
      </c>
      <c r="DF23" s="2">
        <v>2690.1743999999999</v>
      </c>
      <c r="DG23" s="2">
        <v>2366.0562</v>
      </c>
      <c r="DH23" s="2">
        <v>2716.0349999999999</v>
      </c>
      <c r="DI23" s="2">
        <v>2266.643</v>
      </c>
      <c r="DJ23" s="2">
        <v>1994.3869999999999</v>
      </c>
      <c r="DK23" s="2">
        <v>2939.3239999999996</v>
      </c>
      <c r="DL23" s="2">
        <v>2548.672</v>
      </c>
      <c r="DM23" s="2">
        <v>2217.15</v>
      </c>
      <c r="DN23" s="2">
        <v>6.5</v>
      </c>
      <c r="DO23" s="2">
        <v>0</v>
      </c>
      <c r="DP23" s="2">
        <v>16.7</v>
      </c>
    </row>
    <row r="24" spans="2:120" ht="14.25" customHeight="1" x14ac:dyDescent="0.2">
      <c r="B24" s="6">
        <v>40217</v>
      </c>
      <c r="C24" s="9" t="s">
        <v>182</v>
      </c>
      <c r="D24" s="9" t="s">
        <v>56</v>
      </c>
      <c r="E24" s="21" t="s">
        <v>191</v>
      </c>
      <c r="F24" s="9" t="s">
        <v>79</v>
      </c>
      <c r="G24" s="21">
        <v>0</v>
      </c>
      <c r="H24" s="11">
        <f t="shared" si="0"/>
        <v>106569</v>
      </c>
      <c r="I24" s="12">
        <f t="shared" si="1"/>
        <v>28173</v>
      </c>
      <c r="J24" s="14">
        <f t="shared" si="2"/>
        <v>0.26436393322636037</v>
      </c>
      <c r="K24" s="14">
        <f t="shared" si="3"/>
        <v>0.13222419277651098</v>
      </c>
      <c r="L24" s="15">
        <f t="shared" si="4"/>
        <v>1.6503270902410609</v>
      </c>
      <c r="M24" s="12">
        <f t="shared" si="5"/>
        <v>0</v>
      </c>
      <c r="N24" s="14">
        <f t="shared" si="6"/>
        <v>2.6152349956187981E-2</v>
      </c>
      <c r="O24" s="16">
        <f t="shared" si="7"/>
        <v>-115</v>
      </c>
      <c r="P24" s="14">
        <f t="shared" si="8"/>
        <v>-2.4369569824115311E-2</v>
      </c>
      <c r="Q24" s="12">
        <f t="shared" si="9"/>
        <v>79.199999999999818</v>
      </c>
      <c r="R24" s="14">
        <f t="shared" si="10"/>
        <v>1.2764722947490537E-2</v>
      </c>
      <c r="S24" s="18">
        <f t="shared" si="11"/>
        <v>133</v>
      </c>
      <c r="T24" s="14">
        <f t="shared" si="12"/>
        <v>4.6979865771812124E-2</v>
      </c>
      <c r="U24" s="18">
        <f t="shared" si="13"/>
        <v>29</v>
      </c>
      <c r="V24" s="14">
        <f t="shared" si="14"/>
        <v>1.1085626911314983E-2</v>
      </c>
      <c r="W24" s="12">
        <f t="shared" si="15"/>
        <v>494</v>
      </c>
      <c r="X24" s="14">
        <f t="shared" si="16"/>
        <v>9.3916349809885835E-2</v>
      </c>
      <c r="Y24" s="12">
        <f t="shared" si="17"/>
        <v>507</v>
      </c>
      <c r="Z24" s="14">
        <f t="shared" si="18"/>
        <v>9.0438815554762852E-2</v>
      </c>
      <c r="AA24" s="12">
        <v>2840.7665799999959</v>
      </c>
      <c r="AB24" s="26">
        <v>3.6629892200824798E-2</v>
      </c>
      <c r="AC24" s="12">
        <f t="shared" si="19"/>
        <v>0</v>
      </c>
      <c r="AD24" s="24">
        <f t="shared" si="20"/>
        <v>0</v>
      </c>
      <c r="AE24" s="11">
        <f t="shared" si="21"/>
        <v>3570.6419999999925</v>
      </c>
      <c r="AF24" s="12">
        <f t="shared" si="22"/>
        <v>4357.5529999999999</v>
      </c>
      <c r="AG24" s="12">
        <f t="shared" si="23"/>
        <v>2689.4270000000251</v>
      </c>
      <c r="AH24" s="14">
        <f t="shared" si="24"/>
        <v>3.3505447175069536E-2</v>
      </c>
      <c r="AI24" s="14">
        <f t="shared" si="25"/>
        <v>4.0889498822359149E-2</v>
      </c>
      <c r="AJ24" s="14">
        <f t="shared" si="26"/>
        <v>2.5236485281836307E-2</v>
      </c>
      <c r="AK24" s="14">
        <f t="shared" si="27"/>
        <v>0.27783722957806606</v>
      </c>
      <c r="AL24" s="14">
        <f t="shared" si="28"/>
        <v>0.31942370011263216</v>
      </c>
      <c r="AM24" s="14">
        <f t="shared" si="29"/>
        <v>0.30450164727339513</v>
      </c>
      <c r="AN24" s="18">
        <f t="shared" si="30"/>
        <v>2427.8930000000037</v>
      </c>
      <c r="AO24" s="18">
        <f t="shared" si="31"/>
        <v>7259.57</v>
      </c>
      <c r="AP24" s="18">
        <f t="shared" si="32"/>
        <v>5096.3709999999992</v>
      </c>
      <c r="AQ24" s="14">
        <f t="shared" si="33"/>
        <v>8.6178007311965565E-2</v>
      </c>
      <c r="AR24" s="14">
        <f t="shared" si="34"/>
        <v>0.2576782735242964</v>
      </c>
      <c r="AS24" s="14">
        <f t="shared" si="35"/>
        <v>0.18089557377631071</v>
      </c>
      <c r="AT24" s="12">
        <f t="shared" si="36"/>
        <v>-29.516999999999825</v>
      </c>
      <c r="AU24" s="12">
        <f t="shared" si="37"/>
        <v>-38.626000000000204</v>
      </c>
      <c r="AV24" s="12">
        <f t="shared" si="38"/>
        <v>-16.826000000000022</v>
      </c>
      <c r="AW24" s="14">
        <f t="shared" si="39"/>
        <v>-6.411164205039066E-3</v>
      </c>
      <c r="AX24" s="14">
        <f t="shared" si="40"/>
        <v>-8.3896611642050312E-3</v>
      </c>
      <c r="AY24" s="14">
        <f t="shared" si="41"/>
        <v>-3.6546481320590685E-3</v>
      </c>
      <c r="AZ24" s="12">
        <f t="shared" si="42"/>
        <v>-188.90759999999955</v>
      </c>
      <c r="BA24" s="12">
        <f t="shared" si="43"/>
        <v>-86.364599999999882</v>
      </c>
      <c r="BB24" s="12">
        <f t="shared" si="44"/>
        <v>-201.21299999999974</v>
      </c>
      <c r="BC24" s="14">
        <f t="shared" si="45"/>
        <v>-3.006263725771019E-2</v>
      </c>
      <c r="BD24" s="14">
        <f t="shared" si="46"/>
        <v>-1.374400840255896E-2</v>
      </c>
      <c r="BE24" s="14">
        <f t="shared" si="47"/>
        <v>-3.2020910913778233E-2</v>
      </c>
      <c r="BF24" s="12">
        <f t="shared" si="48"/>
        <v>-227.01599999999962</v>
      </c>
      <c r="BG24" s="12">
        <f t="shared" si="49"/>
        <v>108.73099999999977</v>
      </c>
      <c r="BH24" s="12">
        <f t="shared" si="50"/>
        <v>16.253000000000611</v>
      </c>
      <c r="BI24" s="14">
        <f t="shared" si="51"/>
        <v>-3.9453597497393078E-2</v>
      </c>
      <c r="BJ24" s="14">
        <f t="shared" si="52"/>
        <v>1.8896593673965789E-2</v>
      </c>
      <c r="BK24" s="14">
        <f t="shared" si="53"/>
        <v>2.8246437261036927E-3</v>
      </c>
      <c r="BL24" s="12">
        <f t="shared" si="54"/>
        <v>-363.59100000000035</v>
      </c>
      <c r="BM24" s="12">
        <f t="shared" si="55"/>
        <v>-162.32200000000012</v>
      </c>
      <c r="BN24" s="12">
        <f t="shared" si="56"/>
        <v>-212.33200000000033</v>
      </c>
      <c r="BO24" s="14">
        <f t="shared" si="57"/>
        <v>-5.9478324881400368E-2</v>
      </c>
      <c r="BP24" s="14">
        <f t="shared" si="58"/>
        <v>-2.6553574349746478E-2</v>
      </c>
      <c r="BQ24" s="24">
        <f t="shared" si="59"/>
        <v>-3.4734500245378719E-2</v>
      </c>
      <c r="BR24" s="19">
        <f t="shared" si="60"/>
        <v>0</v>
      </c>
      <c r="BS24" s="20">
        <f t="shared" si="61"/>
        <v>0</v>
      </c>
      <c r="BT24" s="13">
        <f t="shared" si="62"/>
        <v>0</v>
      </c>
      <c r="BU24" s="20">
        <f t="shared" si="63"/>
        <v>0</v>
      </c>
      <c r="BV24" s="20">
        <f t="shared" si="64"/>
        <v>0</v>
      </c>
      <c r="BW24" s="13">
        <f t="shared" si="65"/>
        <v>0</v>
      </c>
      <c r="BX24" s="20">
        <f t="shared" si="66"/>
        <v>0</v>
      </c>
      <c r="BY24" s="20">
        <f t="shared" si="67"/>
        <v>0</v>
      </c>
      <c r="BZ24" s="13">
        <f t="shared" si="68"/>
        <v>0</v>
      </c>
      <c r="CA24" s="20">
        <f t="shared" si="69"/>
        <v>0</v>
      </c>
      <c r="CB24" s="20">
        <f t="shared" si="70"/>
        <v>0</v>
      </c>
      <c r="CC24" s="17">
        <f t="shared" si="71"/>
        <v>0</v>
      </c>
      <c r="CE24" s="2">
        <v>106569</v>
      </c>
      <c r="CF24" s="2">
        <v>28173</v>
      </c>
      <c r="CG24" s="2">
        <v>14091</v>
      </c>
      <c r="CH24" s="2">
        <v>4604</v>
      </c>
      <c r="CI24" s="2">
        <v>11159</v>
      </c>
      <c r="CJ24" s="2">
        <v>103853</v>
      </c>
      <c r="CK24" s="2">
        <v>4719</v>
      </c>
      <c r="CL24" s="2">
        <v>6204.5999999999995</v>
      </c>
      <c r="CM24" s="2">
        <v>6283.7999999999993</v>
      </c>
      <c r="CN24" s="2">
        <v>2831</v>
      </c>
      <c r="CO24" s="2">
        <v>2698</v>
      </c>
      <c r="CP24" s="2">
        <v>2616</v>
      </c>
      <c r="CQ24" s="2">
        <v>2587</v>
      </c>
      <c r="CR24" s="2">
        <v>5260</v>
      </c>
      <c r="CS24" s="2">
        <v>5754</v>
      </c>
      <c r="CT24" s="2">
        <v>5606</v>
      </c>
      <c r="CU24" s="2">
        <v>6113</v>
      </c>
      <c r="CV24" s="2">
        <v>110139.64199999999</v>
      </c>
      <c r="CW24" s="2">
        <v>110926.553</v>
      </c>
      <c r="CX24" s="2">
        <v>109258.42700000003</v>
      </c>
      <c r="CY24" s="2">
        <v>30600.893000000004</v>
      </c>
      <c r="CZ24" s="2">
        <v>35432.57</v>
      </c>
      <c r="DA24" s="2">
        <v>33269.370999999999</v>
      </c>
      <c r="DB24" s="2">
        <v>4574.4830000000002</v>
      </c>
      <c r="DC24" s="2">
        <v>4565.3739999999998</v>
      </c>
      <c r="DD24" s="2">
        <v>4587.174</v>
      </c>
      <c r="DE24" s="2">
        <v>6094.8923999999997</v>
      </c>
      <c r="DF24" s="2">
        <v>6197.4353999999994</v>
      </c>
      <c r="DG24" s="2">
        <v>6082.5869999999995</v>
      </c>
      <c r="DH24" s="2">
        <v>5526.9840000000004</v>
      </c>
      <c r="DI24" s="2">
        <v>5862.7309999999998</v>
      </c>
      <c r="DJ24" s="2">
        <v>5770.2530000000006</v>
      </c>
      <c r="DK24" s="2">
        <v>5749.4089999999997</v>
      </c>
      <c r="DL24" s="2">
        <v>5950.6779999999999</v>
      </c>
      <c r="DM24" s="2">
        <v>5900.6679999999997</v>
      </c>
      <c r="DN24" s="2">
        <v>0</v>
      </c>
      <c r="DO24" s="2">
        <v>0</v>
      </c>
      <c r="DP24" s="2">
        <v>0</v>
      </c>
    </row>
    <row r="25" spans="2:120" ht="14.25" customHeight="1" x14ac:dyDescent="0.2">
      <c r="B25" s="6">
        <v>40218</v>
      </c>
      <c r="C25" s="9" t="s">
        <v>182</v>
      </c>
      <c r="D25" s="9" t="s">
        <v>56</v>
      </c>
      <c r="E25" s="21" t="s">
        <v>191</v>
      </c>
      <c r="F25" s="9" t="s">
        <v>80</v>
      </c>
      <c r="G25" s="21">
        <v>0</v>
      </c>
      <c r="H25" s="11">
        <f t="shared" si="0"/>
        <v>112241</v>
      </c>
      <c r="I25" s="12">
        <f t="shared" si="1"/>
        <v>26342</v>
      </c>
      <c r="J25" s="14">
        <f t="shared" si="2"/>
        <v>0.23469142292032324</v>
      </c>
      <c r="K25" s="14">
        <f t="shared" si="3"/>
        <v>0.11861975570424355</v>
      </c>
      <c r="L25" s="15">
        <f t="shared" si="4"/>
        <v>1.4673847995212448</v>
      </c>
      <c r="M25" s="12">
        <f t="shared" si="5"/>
        <v>0</v>
      </c>
      <c r="N25" s="14">
        <f t="shared" si="6"/>
        <v>-8.6906601898874003E-3</v>
      </c>
      <c r="O25" s="16">
        <f t="shared" si="7"/>
        <v>-893</v>
      </c>
      <c r="P25" s="14">
        <f t="shared" si="8"/>
        <v>-0.17226080246913578</v>
      </c>
      <c r="Q25" s="12">
        <f t="shared" si="9"/>
        <v>-202.20000000000073</v>
      </c>
      <c r="R25" s="14">
        <f t="shared" si="10"/>
        <v>-2.713147089606327E-2</v>
      </c>
      <c r="S25" s="18">
        <f t="shared" si="11"/>
        <v>245</v>
      </c>
      <c r="T25" s="14">
        <f t="shared" si="12"/>
        <v>7.1262361838278054E-2</v>
      </c>
      <c r="U25" s="18">
        <f t="shared" si="13"/>
        <v>152</v>
      </c>
      <c r="V25" s="14">
        <f t="shared" si="14"/>
        <v>4.7858942065491239E-2</v>
      </c>
      <c r="W25" s="12">
        <f t="shared" si="15"/>
        <v>228</v>
      </c>
      <c r="X25" s="14">
        <f t="shared" si="16"/>
        <v>4.0190375462718197E-2</v>
      </c>
      <c r="Y25" s="12">
        <f t="shared" si="17"/>
        <v>141</v>
      </c>
      <c r="Z25" s="14">
        <f t="shared" si="18"/>
        <v>2.4143835616438292E-2</v>
      </c>
      <c r="AA25" s="12">
        <v>-584.48576999999932</v>
      </c>
      <c r="AB25" s="26">
        <v>-6.6085043619333872E-3</v>
      </c>
      <c r="AC25" s="12">
        <f t="shared" si="19"/>
        <v>0</v>
      </c>
      <c r="AD25" s="24">
        <f t="shared" si="20"/>
        <v>0</v>
      </c>
      <c r="AE25" s="11">
        <f t="shared" si="21"/>
        <v>-4836.4419999999955</v>
      </c>
      <c r="AF25" s="12">
        <f t="shared" si="22"/>
        <v>-21041.472999999998</v>
      </c>
      <c r="AG25" s="12">
        <f t="shared" si="23"/>
        <v>-35942.319999999992</v>
      </c>
      <c r="AH25" s="14">
        <f t="shared" si="24"/>
        <v>-4.308979784570699E-2</v>
      </c>
      <c r="AI25" s="14">
        <f t="shared" si="25"/>
        <v>-0.18746690603255489</v>
      </c>
      <c r="AJ25" s="14">
        <f t="shared" si="26"/>
        <v>-0.32022451688776821</v>
      </c>
      <c r="AK25" s="14">
        <f t="shared" si="27"/>
        <v>0.27618716144244082</v>
      </c>
      <c r="AL25" s="14">
        <f t="shared" si="28"/>
        <v>0.34222284946719078</v>
      </c>
      <c r="AM25" s="14">
        <f t="shared" si="29"/>
        <v>0.33346085410651921</v>
      </c>
      <c r="AN25" s="18">
        <f t="shared" si="30"/>
        <v>3321.760000000002</v>
      </c>
      <c r="AO25" s="18">
        <f t="shared" si="31"/>
        <v>4868.5620000000017</v>
      </c>
      <c r="AP25" s="18">
        <f t="shared" si="32"/>
        <v>-899.37700000000041</v>
      </c>
      <c r="AQ25" s="14">
        <f t="shared" si="33"/>
        <v>0.12610128312201052</v>
      </c>
      <c r="AR25" s="14">
        <f t="shared" si="34"/>
        <v>0.18482127401108506</v>
      </c>
      <c r="AS25" s="14">
        <f t="shared" si="35"/>
        <v>-3.4142320249031965E-2</v>
      </c>
      <c r="AT25" s="12">
        <f t="shared" si="36"/>
        <v>-244.72400000000016</v>
      </c>
      <c r="AU25" s="12">
        <f t="shared" si="37"/>
        <v>-1144.3630000000003</v>
      </c>
      <c r="AV25" s="12">
        <f t="shared" si="38"/>
        <v>-1603.5030000000002</v>
      </c>
      <c r="AW25" s="14">
        <f t="shared" si="39"/>
        <v>-5.7031927289676099E-2</v>
      </c>
      <c r="AX25" s="14">
        <f t="shared" si="40"/>
        <v>-0.26668911675600104</v>
      </c>
      <c r="AY25" s="14">
        <f t="shared" si="41"/>
        <v>-0.37368981589373107</v>
      </c>
      <c r="AZ25" s="12">
        <f t="shared" si="42"/>
        <v>-1603.3584000000001</v>
      </c>
      <c r="BA25" s="12">
        <f t="shared" si="43"/>
        <v>-2463.8346000000001</v>
      </c>
      <c r="BB25" s="12">
        <f t="shared" si="44"/>
        <v>-3387.3815999999997</v>
      </c>
      <c r="BC25" s="14">
        <f t="shared" si="45"/>
        <v>-0.22114068189341285</v>
      </c>
      <c r="BD25" s="14">
        <f t="shared" si="46"/>
        <v>-0.33982050645481632</v>
      </c>
      <c r="BE25" s="14">
        <f t="shared" si="47"/>
        <v>-0.46719927176431642</v>
      </c>
      <c r="BF25" s="12">
        <f t="shared" si="48"/>
        <v>-401.53800000000047</v>
      </c>
      <c r="BG25" s="12">
        <f t="shared" si="49"/>
        <v>-1424.6049999999996</v>
      </c>
      <c r="BH25" s="12">
        <f t="shared" si="50"/>
        <v>-2120.3270000000002</v>
      </c>
      <c r="BI25" s="14">
        <f t="shared" si="51"/>
        <v>-6.8045754956787108E-2</v>
      </c>
      <c r="BJ25" s="14">
        <f t="shared" si="52"/>
        <v>-0.24141755634638185</v>
      </c>
      <c r="BK25" s="14">
        <f t="shared" si="53"/>
        <v>-0.35931655651584482</v>
      </c>
      <c r="BL25" s="12">
        <f t="shared" si="54"/>
        <v>-486.91399999999976</v>
      </c>
      <c r="BM25" s="12">
        <f t="shared" si="55"/>
        <v>-1434.5060000000003</v>
      </c>
      <c r="BN25" s="12">
        <f t="shared" si="56"/>
        <v>-2166.7110000000002</v>
      </c>
      <c r="BO25" s="14">
        <f t="shared" si="57"/>
        <v>-8.1410132084935638E-2</v>
      </c>
      <c r="BP25" s="14">
        <f t="shared" si="58"/>
        <v>-0.23984383882293936</v>
      </c>
      <c r="BQ25" s="24">
        <f t="shared" si="59"/>
        <v>-0.36226567463634851</v>
      </c>
      <c r="BR25" s="19">
        <f t="shared" si="60"/>
        <v>37.9</v>
      </c>
      <c r="BS25" s="20">
        <f t="shared" si="61"/>
        <v>265.3</v>
      </c>
      <c r="BT25" s="13">
        <f t="shared" si="62"/>
        <v>2.3636639017827711E-3</v>
      </c>
      <c r="BU25" s="20">
        <f t="shared" si="63"/>
        <v>0</v>
      </c>
      <c r="BV25" s="20">
        <f t="shared" si="64"/>
        <v>0</v>
      </c>
      <c r="BW25" s="13">
        <f t="shared" si="65"/>
        <v>0</v>
      </c>
      <c r="BX25" s="20">
        <f t="shared" si="66"/>
        <v>64.400000000000006</v>
      </c>
      <c r="BY25" s="20">
        <f t="shared" si="67"/>
        <v>450.80000000000007</v>
      </c>
      <c r="BZ25" s="13">
        <f t="shared" si="68"/>
        <v>4.0163576589659754E-3</v>
      </c>
      <c r="CA25" s="20">
        <f t="shared" si="69"/>
        <v>64.400000000000006</v>
      </c>
      <c r="CB25" s="20">
        <f t="shared" si="70"/>
        <v>450.80000000000007</v>
      </c>
      <c r="CC25" s="17">
        <f t="shared" si="71"/>
        <v>4.0163576589659754E-3</v>
      </c>
      <c r="CE25" s="2">
        <v>112241</v>
      </c>
      <c r="CF25" s="2">
        <v>26342</v>
      </c>
      <c r="CG25" s="2">
        <v>13314</v>
      </c>
      <c r="CH25" s="2">
        <v>4291</v>
      </c>
      <c r="CI25" s="2">
        <v>11697</v>
      </c>
      <c r="CJ25" s="2">
        <v>113225</v>
      </c>
      <c r="CK25" s="2">
        <v>5184</v>
      </c>
      <c r="CL25" s="2">
        <v>7452.6</v>
      </c>
      <c r="CM25" s="2">
        <v>7250.4</v>
      </c>
      <c r="CN25" s="2">
        <v>3438</v>
      </c>
      <c r="CO25" s="2">
        <v>3193</v>
      </c>
      <c r="CP25" s="2">
        <v>3176</v>
      </c>
      <c r="CQ25" s="2">
        <v>3024</v>
      </c>
      <c r="CR25" s="2">
        <v>5673</v>
      </c>
      <c r="CS25" s="2">
        <v>5901</v>
      </c>
      <c r="CT25" s="2">
        <v>5840</v>
      </c>
      <c r="CU25" s="2">
        <v>5981</v>
      </c>
      <c r="CV25" s="2">
        <v>107404.558</v>
      </c>
      <c r="CW25" s="2">
        <v>91199.527000000002</v>
      </c>
      <c r="CX25" s="2">
        <v>76298.680000000008</v>
      </c>
      <c r="CY25" s="2">
        <v>29663.760000000002</v>
      </c>
      <c r="CZ25" s="2">
        <v>31210.562000000002</v>
      </c>
      <c r="DA25" s="2">
        <v>25442.623</v>
      </c>
      <c r="DB25" s="2">
        <v>4046.2759999999998</v>
      </c>
      <c r="DC25" s="2">
        <v>3146.6369999999997</v>
      </c>
      <c r="DD25" s="2">
        <v>2687.4969999999998</v>
      </c>
      <c r="DE25" s="2">
        <v>5647.0415999999996</v>
      </c>
      <c r="DF25" s="2">
        <v>4786.5653999999995</v>
      </c>
      <c r="DG25" s="2">
        <v>3863.0183999999999</v>
      </c>
      <c r="DH25" s="2">
        <v>5499.4619999999995</v>
      </c>
      <c r="DI25" s="2">
        <v>4476.3950000000004</v>
      </c>
      <c r="DJ25" s="2">
        <v>3780.6729999999998</v>
      </c>
      <c r="DK25" s="2">
        <v>5494.0860000000002</v>
      </c>
      <c r="DL25" s="2">
        <v>4546.4939999999997</v>
      </c>
      <c r="DM25" s="2">
        <v>3814.2889999999998</v>
      </c>
      <c r="DN25" s="2">
        <v>37.9</v>
      </c>
      <c r="DO25" s="2">
        <v>0</v>
      </c>
      <c r="DP25" s="2">
        <v>64.400000000000006</v>
      </c>
    </row>
    <row r="26" spans="2:120" ht="14.25" customHeight="1" x14ac:dyDescent="0.2">
      <c r="B26" s="6">
        <v>40219</v>
      </c>
      <c r="C26" s="9" t="s">
        <v>182</v>
      </c>
      <c r="D26" s="9" t="s">
        <v>56</v>
      </c>
      <c r="E26" s="21" t="s">
        <v>191</v>
      </c>
      <c r="F26" s="9" t="s">
        <v>81</v>
      </c>
      <c r="G26" s="21">
        <v>0</v>
      </c>
      <c r="H26" s="11">
        <f t="shared" ref="H26:H89" si="72">CE26</f>
        <v>103116</v>
      </c>
      <c r="I26" s="12">
        <f t="shared" ref="I26:I89" si="73">CF26</f>
        <v>23052</v>
      </c>
      <c r="J26" s="14">
        <f t="shared" ref="J26:J89" si="74">IF(ISERROR(I26/H26),0,I26/H26)</f>
        <v>0.22355405562667288</v>
      </c>
      <c r="K26" s="14">
        <f t="shared" ref="K26:K89" si="75">IF(ISERROR(CG26/H26),0,CG26/H26)</f>
        <v>0.11556887388960006</v>
      </c>
      <c r="L26" s="15">
        <f t="shared" ref="L26:L89" si="76">IF(ISERROR(CH26/CI26*4),0,CH26/CI26*4)</f>
        <v>1.7181161312788369</v>
      </c>
      <c r="M26" s="12">
        <f t="shared" ref="M26:M89" si="77">DR26</f>
        <v>0</v>
      </c>
      <c r="N26" s="14">
        <f t="shared" ref="N26:N89" si="78">IF(ISERROR(H26/CJ26-1),0,H26/CJ26-1)</f>
        <v>2.1628208811786065E-2</v>
      </c>
      <c r="O26" s="16">
        <f t="shared" ref="O26:O89" si="79">CH26-CK26</f>
        <v>-322</v>
      </c>
      <c r="P26" s="14">
        <f t="shared" ref="P26:P89" si="80">IF(ISERROR(CH26/CK26-1),0,CH26/CK26-1)</f>
        <v>-6.1263318112633192E-2</v>
      </c>
      <c r="Q26" s="12">
        <f t="shared" ref="Q26:Q89" si="81">CM26-CL26</f>
        <v>80.399999999999636</v>
      </c>
      <c r="R26" s="14">
        <f t="shared" ref="R26:R89" si="82">IF(ISERROR(CM26/CL26-1),0,CM26/CL26-1)</f>
        <v>1.2620079110943649E-2</v>
      </c>
      <c r="S26" s="18">
        <f t="shared" ref="S26:S89" si="83">CN26-CO26</f>
        <v>80</v>
      </c>
      <c r="T26" s="14">
        <f t="shared" ref="T26:T89" si="84">IF(ISERROR(1-CO26/CN26),0,1-CO26/CN26)</f>
        <v>2.9476787030213725E-2</v>
      </c>
      <c r="U26" s="18">
        <f t="shared" ref="U26:U89" si="85">CP26-CQ26</f>
        <v>131</v>
      </c>
      <c r="V26" s="14">
        <f t="shared" ref="V26:V89" si="86">IF(ISERROR(1-CQ26/CP26),0,1-CQ26/CP26)</f>
        <v>5.1251956181533664E-2</v>
      </c>
      <c r="W26" s="12">
        <f t="shared" ref="W26:W89" si="87">CS26-CR26</f>
        <v>660</v>
      </c>
      <c r="X26" s="14">
        <f t="shared" ref="X26:X89" si="88">IF(ISERROR(CS26/CR26-1),0,CS26/CR26-1)</f>
        <v>0.11937059142702111</v>
      </c>
      <c r="Y26" s="12">
        <f t="shared" ref="Y26:Y89" si="89">CU26-CT26</f>
        <v>517</v>
      </c>
      <c r="Z26" s="14">
        <f t="shared" ref="Z26:Z89" si="90">IF(ISERROR(CU26/CT26-1),0,CU26/CT26-1)</f>
        <v>8.8999827853331048E-2</v>
      </c>
      <c r="AA26" s="12">
        <v>1402.786970000001</v>
      </c>
      <c r="AB26" s="26">
        <v>1.7757423536793437E-2</v>
      </c>
      <c r="AC26" s="12">
        <f t="shared" ref="AC26:AC89" si="91">DR26-DQ26</f>
        <v>0</v>
      </c>
      <c r="AD26" s="24">
        <f t="shared" ref="AD26:AD89" si="92">IF(ISERROR(DR26/DQ26-1),0,DR26/DQ26-1)</f>
        <v>0</v>
      </c>
      <c r="AE26" s="11">
        <f t="shared" ref="AE26:AE89" si="93">CV26-$CE26</f>
        <v>2861.7339999999967</v>
      </c>
      <c r="AF26" s="12">
        <f t="shared" ref="AF26:AF89" si="94">CW26-$CE26</f>
        <v>1986.0659999999916</v>
      </c>
      <c r="AG26" s="12">
        <f t="shared" ref="AG26:AG89" si="95">CX26-$CE26</f>
        <v>-2445.0430000000051</v>
      </c>
      <c r="AH26" s="14">
        <f t="shared" ref="AH26:AH89" si="96">IF(ISERROR(CV26/$CE26-1),0,CV26/$CE26-1)</f>
        <v>2.7752569921253745E-2</v>
      </c>
      <c r="AI26" s="14">
        <f t="shared" ref="AI26:AI89" si="97">IF(ISERROR(CW26/$CE26-1),0,CW26/$CE26-1)</f>
        <v>1.926050273478408E-2</v>
      </c>
      <c r="AJ26" s="14">
        <f t="shared" ref="AJ26:AJ89" si="98">IF(ISERROR(CX26/$CE26-1),0,CX26/$CE26-1)</f>
        <v>-2.3711577252802707E-2</v>
      </c>
      <c r="AK26" s="14">
        <f t="shared" ref="AK26:AK89" si="99">IF(ISERROR(CY26/CV26),0,CY26/CV26)</f>
        <v>0.25315627148623504</v>
      </c>
      <c r="AL26" s="14">
        <f t="shared" ref="AL26:AL89" si="100">IF(ISERROR(CZ26/CW26),0,CZ26/CW26)</f>
        <v>0.30426595039530435</v>
      </c>
      <c r="AM26" s="14">
        <f t="shared" ref="AM26:AM89" si="101">IF(ISERROR(DA26/CX26),0,DA26/CX26)</f>
        <v>0.30145037759003324</v>
      </c>
      <c r="AN26" s="18">
        <f t="shared" ref="AN26:AN89" si="102">CY26-$CF26</f>
        <v>3776.9279999999999</v>
      </c>
      <c r="AO26" s="18">
        <f t="shared" ref="AO26:AO89" si="103">CZ26-$CF26</f>
        <v>8926.9800000000032</v>
      </c>
      <c r="AP26" s="18">
        <f t="shared" ref="AP26:AP89" si="104">DA26-$CF26</f>
        <v>7295.2979999999952</v>
      </c>
      <c r="AQ26" s="14">
        <f t="shared" ref="AQ26:AQ89" si="105">IF(ISERROR(CY26/$CF26-1),0,CY26/$CF26-1)</f>
        <v>0.16384383133784497</v>
      </c>
      <c r="AR26" s="14">
        <f t="shared" ref="AR26:AR89" si="106">IF(ISERROR(CZ26/$CF26-1),0,CZ26/$CF26-1)</f>
        <v>0.38725403435710581</v>
      </c>
      <c r="AS26" s="14">
        <f t="shared" ref="AS26:AS89" si="107">IF(ISERROR(DA26/$CF26-1),0,DA26/$CF26-1)</f>
        <v>0.31647136907860474</v>
      </c>
      <c r="AT26" s="12">
        <f t="shared" ref="AT26:AT89" si="108">DB26-$CH26</f>
        <v>-182.32999999999993</v>
      </c>
      <c r="AU26" s="12">
        <f t="shared" ref="AU26:AU89" si="109">DC26-$CH26</f>
        <v>-395.21199999999953</v>
      </c>
      <c r="AV26" s="12">
        <f t="shared" ref="AV26:AV89" si="110">DD26-$CH26</f>
        <v>-633.60000000000036</v>
      </c>
      <c r="AW26" s="14">
        <f t="shared" ref="AW26:AW89" si="111">IF(ISERROR(DB26/$CH26-1),0,DB26/$CH26-1)</f>
        <v>-3.6953790028374511E-2</v>
      </c>
      <c r="AX26" s="14">
        <f t="shared" ref="AX26:AX89" si="112">IF(ISERROR(DC26/$CH26-1),0,DC26/$CH26-1)</f>
        <v>-8.0099716254560138E-2</v>
      </c>
      <c r="AY26" s="14">
        <f t="shared" ref="AY26:AY89" si="113">IF(ISERROR(DD26/$CH26-1),0,DD26/$CH26-1)</f>
        <v>-0.12841507904337257</v>
      </c>
      <c r="AZ26" s="12">
        <f t="shared" ref="AZ26:AZ89" si="114">DE26-$CM26</f>
        <v>-485.29799999999977</v>
      </c>
      <c r="BA26" s="12">
        <f t="shared" ref="BA26:BA89" si="115">DF26-$CM26</f>
        <v>-713.23019999999997</v>
      </c>
      <c r="BB26" s="12">
        <f t="shared" ref="BB26:BB89" si="116">DG26-$CM26</f>
        <v>-1093.0956000000006</v>
      </c>
      <c r="BC26" s="14">
        <f t="shared" ref="BC26:BC89" si="117">IF(ISERROR(DE26/$CM26-1),0,DE26/$CM26-1)</f>
        <v>-7.5226004464285734E-2</v>
      </c>
      <c r="BD26" s="14">
        <f t="shared" ref="BD26:BD89" si="118">IF(ISERROR(DF26/$CM26-1),0,DF26/$CM26-1)</f>
        <v>-0.11055775669642853</v>
      </c>
      <c r="BE26" s="14">
        <f t="shared" ref="BE26:BE89" si="119">IF(ISERROR(DG26/$CM26-1),0,DG26/$CM26-1)</f>
        <v>-0.16944066220238108</v>
      </c>
      <c r="BF26" s="12">
        <f t="shared" ref="BF26:BF89" si="120">DH26-$CS26</f>
        <v>185.41599999999926</v>
      </c>
      <c r="BG26" s="12">
        <f t="shared" ref="BG26:BG89" si="121">DI26-$CS26</f>
        <v>81.658999999999651</v>
      </c>
      <c r="BH26" s="12">
        <f t="shared" ref="BH26:BH89" si="122">DJ26-$CS26</f>
        <v>-361.94200000000001</v>
      </c>
      <c r="BI26" s="14">
        <f t="shared" ref="BI26:BI89" si="123">IF(ISERROR(DH26/$CS26-1),0,DH26/$CS26-1)</f>
        <v>2.9958959444174926E-2</v>
      </c>
      <c r="BJ26" s="14">
        <f t="shared" ref="BJ26:BJ89" si="124">IF(ISERROR(DI26/$CS26-1),0,DI26/$CS26-1)</f>
        <v>1.3194215543706589E-2</v>
      </c>
      <c r="BK26" s="14">
        <f t="shared" ref="BK26:BK89" si="125">IF(ISERROR(DJ26/$CS26-1),0,DJ26/$CS26-1)</f>
        <v>-5.8481499434480555E-2</v>
      </c>
      <c r="BL26" s="12">
        <f t="shared" ref="BL26:BL89" si="126">DK26-$CU26</f>
        <v>-330.9369999999999</v>
      </c>
      <c r="BM26" s="12">
        <f t="shared" ref="BM26:BM89" si="127">DL26-$CU26</f>
        <v>-460.65899999999965</v>
      </c>
      <c r="BN26" s="12">
        <f t="shared" ref="BN26:BN89" si="128">DM26-$CU26</f>
        <v>-922.98300000000017</v>
      </c>
      <c r="BO26" s="14">
        <f t="shared" ref="BO26:BO89" si="129">IF(ISERROR(DK26/$CU26-1),0,DK26/$CU26-1)</f>
        <v>-5.2313784381915918E-2</v>
      </c>
      <c r="BP26" s="14">
        <f t="shared" ref="BP26:BP89" si="130">IF(ISERROR(DL26/$CU26-1),0,DL26/$CU26-1)</f>
        <v>-7.2819949415112162E-2</v>
      </c>
      <c r="BQ26" s="24">
        <f t="shared" ref="BQ26:BQ89" si="131">IF(ISERROR(DM26/$CU26-1),0,DM26/$CU26-1)</f>
        <v>-0.14590309832437565</v>
      </c>
      <c r="BR26" s="19">
        <f t="shared" ref="BR26:BR89" si="132">DN26</f>
        <v>0</v>
      </c>
      <c r="BS26" s="20">
        <f t="shared" ref="BS26:BS89" si="133">BR26*7</f>
        <v>0</v>
      </c>
      <c r="BT26" s="13">
        <f t="shared" ref="BT26:BT89" si="134">IF(ISERROR(BS26/$H26),0,BS26/$H26)</f>
        <v>0</v>
      </c>
      <c r="BU26" s="20">
        <f t="shared" ref="BU26:BU89" si="135">DO26</f>
        <v>0</v>
      </c>
      <c r="BV26" s="20">
        <f t="shared" ref="BV26:BV89" si="136">BU26*7</f>
        <v>0</v>
      </c>
      <c r="BW26" s="13">
        <f t="shared" ref="BW26:BW89" si="137">IF(ISERROR(BV26/$H26),0,BV26/$H26)</f>
        <v>0</v>
      </c>
      <c r="BX26" s="20">
        <f t="shared" ref="BX26:BX89" si="138">DP26</f>
        <v>0.3</v>
      </c>
      <c r="BY26" s="20">
        <f t="shared" ref="BY26:BY89" si="139">BX26*7</f>
        <v>2.1</v>
      </c>
      <c r="BZ26" s="13">
        <f t="shared" ref="BZ26:BZ89" si="140">IF(ISERROR(BY26/$H26),0,BY26/$H26)</f>
        <v>2.0365413708832771E-5</v>
      </c>
      <c r="CA26" s="20">
        <f t="shared" ref="CA26:CA89" si="141">MAX(BX26,BU26,BR26)</f>
        <v>0.3</v>
      </c>
      <c r="CB26" s="20">
        <f t="shared" ref="CB26:CB89" si="142">CA26*7</f>
        <v>2.1</v>
      </c>
      <c r="CC26" s="17">
        <f t="shared" ref="CC26:CC89" si="143">IF(ISERROR(CB26/$H26),0,CB26/$H26)</f>
        <v>2.0365413708832771E-5</v>
      </c>
      <c r="CE26" s="2">
        <v>103116</v>
      </c>
      <c r="CF26" s="2">
        <v>23052</v>
      </c>
      <c r="CG26" s="2">
        <v>11917</v>
      </c>
      <c r="CH26" s="2">
        <v>4934</v>
      </c>
      <c r="CI26" s="2">
        <v>11487</v>
      </c>
      <c r="CJ26" s="2">
        <v>100933</v>
      </c>
      <c r="CK26" s="2">
        <v>5256</v>
      </c>
      <c r="CL26" s="2">
        <v>6370.8</v>
      </c>
      <c r="CM26" s="2">
        <v>6451.2</v>
      </c>
      <c r="CN26" s="2">
        <v>2714</v>
      </c>
      <c r="CO26" s="2">
        <v>2634</v>
      </c>
      <c r="CP26" s="2">
        <v>2556</v>
      </c>
      <c r="CQ26" s="2">
        <v>2425</v>
      </c>
      <c r="CR26" s="2">
        <v>5529</v>
      </c>
      <c r="CS26" s="2">
        <v>6189</v>
      </c>
      <c r="CT26" s="2">
        <v>5809</v>
      </c>
      <c r="CU26" s="2">
        <v>6326</v>
      </c>
      <c r="CV26" s="2">
        <v>105977.734</v>
      </c>
      <c r="CW26" s="2">
        <v>105102.06599999999</v>
      </c>
      <c r="CX26" s="2">
        <v>100670.95699999999</v>
      </c>
      <c r="CY26" s="2">
        <v>26828.928</v>
      </c>
      <c r="CZ26" s="2">
        <v>31978.980000000003</v>
      </c>
      <c r="DA26" s="2">
        <v>30347.297999999995</v>
      </c>
      <c r="DB26" s="2">
        <v>4751.67</v>
      </c>
      <c r="DC26" s="2">
        <v>4538.7880000000005</v>
      </c>
      <c r="DD26" s="2">
        <v>4300.3999999999996</v>
      </c>
      <c r="DE26" s="2">
        <v>5965.902</v>
      </c>
      <c r="DF26" s="2">
        <v>5737.9697999999999</v>
      </c>
      <c r="DG26" s="2">
        <v>5358.1043999999993</v>
      </c>
      <c r="DH26" s="2">
        <v>6374.4159999999993</v>
      </c>
      <c r="DI26" s="2">
        <v>6270.6589999999997</v>
      </c>
      <c r="DJ26" s="2">
        <v>5827.058</v>
      </c>
      <c r="DK26" s="2">
        <v>5995.0630000000001</v>
      </c>
      <c r="DL26" s="2">
        <v>5865.3410000000003</v>
      </c>
      <c r="DM26" s="2">
        <v>5403.0169999999998</v>
      </c>
      <c r="DN26" s="2">
        <v>0</v>
      </c>
      <c r="DO26" s="2">
        <v>0</v>
      </c>
      <c r="DP26" s="2">
        <v>0.3</v>
      </c>
    </row>
    <row r="27" spans="2:120" ht="14.25" customHeight="1" x14ac:dyDescent="0.2">
      <c r="B27" s="6">
        <v>40220</v>
      </c>
      <c r="C27" s="9" t="s">
        <v>182</v>
      </c>
      <c r="D27" s="9" t="s">
        <v>56</v>
      </c>
      <c r="E27" s="21" t="s">
        <v>191</v>
      </c>
      <c r="F27" s="9" t="s">
        <v>82</v>
      </c>
      <c r="G27" s="21">
        <v>3</v>
      </c>
      <c r="H27" s="11">
        <f t="shared" si="72"/>
        <v>97065</v>
      </c>
      <c r="I27" s="12">
        <f t="shared" si="73"/>
        <v>29599</v>
      </c>
      <c r="J27" s="14">
        <f t="shared" si="74"/>
        <v>0.30493998866738781</v>
      </c>
      <c r="K27" s="14">
        <f t="shared" si="75"/>
        <v>0.16031525266573945</v>
      </c>
      <c r="L27" s="15">
        <f t="shared" si="76"/>
        <v>1.6</v>
      </c>
      <c r="M27" s="12">
        <f t="shared" si="77"/>
        <v>0</v>
      </c>
      <c r="N27" s="14">
        <f t="shared" si="78"/>
        <v>-7.3093394827872249E-4</v>
      </c>
      <c r="O27" s="16">
        <f t="shared" si="79"/>
        <v>-571</v>
      </c>
      <c r="P27" s="14">
        <f t="shared" si="80"/>
        <v>-0.13057397667505144</v>
      </c>
      <c r="Q27" s="12">
        <f t="shared" si="81"/>
        <v>142.79999999999927</v>
      </c>
      <c r="R27" s="14">
        <f t="shared" si="82"/>
        <v>2.5729729729729645E-2</v>
      </c>
      <c r="S27" s="18">
        <f t="shared" si="83"/>
        <v>43</v>
      </c>
      <c r="T27" s="14">
        <f t="shared" si="84"/>
        <v>1.8542475204829656E-2</v>
      </c>
      <c r="U27" s="18">
        <f t="shared" si="85"/>
        <v>-24</v>
      </c>
      <c r="V27" s="14">
        <f t="shared" si="86"/>
        <v>-1.0657193605683846E-2</v>
      </c>
      <c r="W27" s="12">
        <f t="shared" si="87"/>
        <v>207</v>
      </c>
      <c r="X27" s="14">
        <f t="shared" si="88"/>
        <v>4.1309119936140393E-2</v>
      </c>
      <c r="Y27" s="12">
        <f t="shared" si="89"/>
        <v>205</v>
      </c>
      <c r="Z27" s="14">
        <f t="shared" si="90"/>
        <v>4.0820390282755969E-2</v>
      </c>
      <c r="AA27" s="12">
        <v>1419.7814700000017</v>
      </c>
      <c r="AB27" s="26">
        <v>2.0650400088259024E-2</v>
      </c>
      <c r="AC27" s="12">
        <f t="shared" si="91"/>
        <v>0</v>
      </c>
      <c r="AD27" s="24">
        <f t="shared" si="92"/>
        <v>0</v>
      </c>
      <c r="AE27" s="11">
        <f t="shared" si="93"/>
        <v>-1932.6600000000035</v>
      </c>
      <c r="AF27" s="12">
        <f t="shared" si="94"/>
        <v>-10492.474999999991</v>
      </c>
      <c r="AG27" s="12">
        <f t="shared" si="95"/>
        <v>-17505.635999999999</v>
      </c>
      <c r="AH27" s="14">
        <f t="shared" si="96"/>
        <v>-1.9910987482614773E-2</v>
      </c>
      <c r="AI27" s="14">
        <f t="shared" si="97"/>
        <v>-0.10809740895276354</v>
      </c>
      <c r="AJ27" s="14">
        <f t="shared" si="98"/>
        <v>-0.18034962138772981</v>
      </c>
      <c r="AK27" s="14">
        <f t="shared" si="99"/>
        <v>0.31675401866494612</v>
      </c>
      <c r="AL27" s="14">
        <f t="shared" si="100"/>
        <v>0.34931667985888126</v>
      </c>
      <c r="AM27" s="14">
        <f t="shared" si="101"/>
        <v>0.32931747669576644</v>
      </c>
      <c r="AN27" s="18">
        <f t="shared" si="102"/>
        <v>534.55099999999948</v>
      </c>
      <c r="AO27" s="18">
        <f t="shared" si="103"/>
        <v>642.22699999999895</v>
      </c>
      <c r="AP27" s="18">
        <f t="shared" si="104"/>
        <v>-3398.7109999999993</v>
      </c>
      <c r="AQ27" s="14">
        <f t="shared" si="105"/>
        <v>1.8059765532619343E-2</v>
      </c>
      <c r="AR27" s="14">
        <f t="shared" si="106"/>
        <v>2.1697591134835603E-2</v>
      </c>
      <c r="AS27" s="14">
        <f t="shared" si="107"/>
        <v>-0.11482519679718906</v>
      </c>
      <c r="AT27" s="12">
        <f t="shared" si="108"/>
        <v>-243.65899999999965</v>
      </c>
      <c r="AU27" s="12">
        <f t="shared" si="109"/>
        <v>-444.62300000000005</v>
      </c>
      <c r="AV27" s="12">
        <f t="shared" si="110"/>
        <v>-661.80600000000004</v>
      </c>
      <c r="AW27" s="14">
        <f t="shared" si="111"/>
        <v>-6.4087059442398675E-2</v>
      </c>
      <c r="AX27" s="14">
        <f t="shared" si="112"/>
        <v>-0.11694450289321412</v>
      </c>
      <c r="AY27" s="14">
        <f t="shared" si="113"/>
        <v>-0.17406785902156763</v>
      </c>
      <c r="AZ27" s="12">
        <f t="shared" si="114"/>
        <v>-877.95779999999922</v>
      </c>
      <c r="BA27" s="12">
        <f t="shared" si="115"/>
        <v>-1022.8391999999994</v>
      </c>
      <c r="BB27" s="12">
        <f t="shared" si="116"/>
        <v>-1536.5633999999991</v>
      </c>
      <c r="BC27" s="14">
        <f t="shared" si="117"/>
        <v>-0.1542224915682967</v>
      </c>
      <c r="BD27" s="14">
        <f t="shared" si="118"/>
        <v>-0.17967242833052266</v>
      </c>
      <c r="BE27" s="14">
        <f t="shared" si="119"/>
        <v>-0.26991346964586838</v>
      </c>
      <c r="BF27" s="12">
        <f t="shared" si="120"/>
        <v>-821.08699999999953</v>
      </c>
      <c r="BG27" s="12">
        <f t="shared" si="121"/>
        <v>-749.68199999999979</v>
      </c>
      <c r="BH27" s="12">
        <f t="shared" si="122"/>
        <v>-1270.2489999999998</v>
      </c>
      <c r="BI27" s="14">
        <f t="shared" si="123"/>
        <v>-0.15735665005749322</v>
      </c>
      <c r="BJ27" s="14">
        <f t="shared" si="124"/>
        <v>-0.14367228823303946</v>
      </c>
      <c r="BK27" s="14">
        <f t="shared" si="125"/>
        <v>-0.24343599080107314</v>
      </c>
      <c r="BL27" s="12">
        <f t="shared" si="126"/>
        <v>-985.8739999999998</v>
      </c>
      <c r="BM27" s="12">
        <f t="shared" si="127"/>
        <v>-748.81899999999951</v>
      </c>
      <c r="BN27" s="12">
        <f t="shared" si="128"/>
        <v>-1301.413</v>
      </c>
      <c r="BO27" s="14">
        <f t="shared" si="129"/>
        <v>-0.18861182322555958</v>
      </c>
      <c r="BP27" s="14">
        <f t="shared" si="130"/>
        <v>-0.14325980485938383</v>
      </c>
      <c r="BQ27" s="24">
        <f t="shared" si="131"/>
        <v>-0.24897895542376125</v>
      </c>
      <c r="BR27" s="19">
        <f t="shared" si="132"/>
        <v>2.9</v>
      </c>
      <c r="BS27" s="20">
        <f t="shared" si="133"/>
        <v>20.3</v>
      </c>
      <c r="BT27" s="13">
        <f t="shared" si="134"/>
        <v>2.0913820635656521E-4</v>
      </c>
      <c r="BU27" s="20">
        <f t="shared" si="135"/>
        <v>0</v>
      </c>
      <c r="BV27" s="20">
        <f t="shared" si="136"/>
        <v>0</v>
      </c>
      <c r="BW27" s="13">
        <f t="shared" si="137"/>
        <v>0</v>
      </c>
      <c r="BX27" s="20">
        <f t="shared" si="138"/>
        <v>13.7</v>
      </c>
      <c r="BY27" s="20">
        <f t="shared" si="139"/>
        <v>95.899999999999991</v>
      </c>
      <c r="BZ27" s="13">
        <f t="shared" si="140"/>
        <v>9.8799773347756645E-4</v>
      </c>
      <c r="CA27" s="20">
        <f t="shared" si="141"/>
        <v>13.7</v>
      </c>
      <c r="CB27" s="20">
        <f t="shared" si="142"/>
        <v>95.899999999999991</v>
      </c>
      <c r="CC27" s="17">
        <f t="shared" si="143"/>
        <v>9.8799773347756645E-4</v>
      </c>
      <c r="CE27" s="2">
        <v>97065</v>
      </c>
      <c r="CF27" s="2">
        <v>29599</v>
      </c>
      <c r="CG27" s="2">
        <v>15561</v>
      </c>
      <c r="CH27" s="2">
        <v>3802</v>
      </c>
      <c r="CI27" s="2">
        <v>9505</v>
      </c>
      <c r="CJ27" s="2">
        <v>97136</v>
      </c>
      <c r="CK27" s="2">
        <v>4373</v>
      </c>
      <c r="CL27" s="2">
        <v>5550</v>
      </c>
      <c r="CM27" s="2">
        <v>5692.7999999999993</v>
      </c>
      <c r="CN27" s="2">
        <v>2319</v>
      </c>
      <c r="CO27" s="2">
        <v>2276</v>
      </c>
      <c r="CP27" s="2">
        <v>2252</v>
      </c>
      <c r="CQ27" s="2">
        <v>2276</v>
      </c>
      <c r="CR27" s="2">
        <v>5011</v>
      </c>
      <c r="CS27" s="2">
        <v>5218</v>
      </c>
      <c r="CT27" s="2">
        <v>5022</v>
      </c>
      <c r="CU27" s="2">
        <v>5227</v>
      </c>
      <c r="CV27" s="2">
        <v>95132.34</v>
      </c>
      <c r="CW27" s="2">
        <v>86572.525000000009</v>
      </c>
      <c r="CX27" s="2">
        <v>79559.364000000001</v>
      </c>
      <c r="CY27" s="2">
        <v>30133.550999999999</v>
      </c>
      <c r="CZ27" s="2">
        <v>30241.226999999999</v>
      </c>
      <c r="DA27" s="2">
        <v>26200.289000000001</v>
      </c>
      <c r="DB27" s="2">
        <v>3558.3410000000003</v>
      </c>
      <c r="DC27" s="2">
        <v>3357.377</v>
      </c>
      <c r="DD27" s="2">
        <v>3140.194</v>
      </c>
      <c r="DE27" s="2">
        <v>4814.8422</v>
      </c>
      <c r="DF27" s="2">
        <v>4669.9607999999998</v>
      </c>
      <c r="DG27" s="2">
        <v>4156.2366000000002</v>
      </c>
      <c r="DH27" s="2">
        <v>4396.9130000000005</v>
      </c>
      <c r="DI27" s="2">
        <v>4468.3180000000002</v>
      </c>
      <c r="DJ27" s="2">
        <v>3947.7510000000002</v>
      </c>
      <c r="DK27" s="2">
        <v>4241.1260000000002</v>
      </c>
      <c r="DL27" s="2">
        <v>4478.1810000000005</v>
      </c>
      <c r="DM27" s="2">
        <v>3925.587</v>
      </c>
      <c r="DN27" s="2">
        <v>2.9</v>
      </c>
      <c r="DO27" s="2">
        <v>0</v>
      </c>
      <c r="DP27" s="2">
        <v>13.7</v>
      </c>
    </row>
    <row r="28" spans="2:120" ht="14.25" customHeight="1" x14ac:dyDescent="0.2">
      <c r="B28" s="6">
        <v>40221</v>
      </c>
      <c r="C28" s="9" t="s">
        <v>182</v>
      </c>
      <c r="D28" s="9" t="s">
        <v>56</v>
      </c>
      <c r="E28" s="21" t="s">
        <v>191</v>
      </c>
      <c r="F28" s="9" t="s">
        <v>83</v>
      </c>
      <c r="G28" s="21">
        <v>0</v>
      </c>
      <c r="H28" s="11">
        <f t="shared" si="72"/>
        <v>71557</v>
      </c>
      <c r="I28" s="12">
        <f t="shared" si="73"/>
        <v>20076</v>
      </c>
      <c r="J28" s="14">
        <f t="shared" si="74"/>
        <v>0.28055955392204818</v>
      </c>
      <c r="K28" s="14">
        <f t="shared" si="75"/>
        <v>0.15745489609681793</v>
      </c>
      <c r="L28" s="15">
        <f t="shared" si="76"/>
        <v>1.5624819624819626</v>
      </c>
      <c r="M28" s="12">
        <f t="shared" si="77"/>
        <v>0</v>
      </c>
      <c r="N28" s="14">
        <f t="shared" si="78"/>
        <v>-3.2455773784649811E-3</v>
      </c>
      <c r="O28" s="16">
        <f t="shared" si="79"/>
        <v>-539</v>
      </c>
      <c r="P28" s="14">
        <f t="shared" si="80"/>
        <v>-0.16605052372150342</v>
      </c>
      <c r="Q28" s="12">
        <f t="shared" si="81"/>
        <v>-32.399999999999636</v>
      </c>
      <c r="R28" s="14">
        <f t="shared" si="82"/>
        <v>-7.491675915649143E-3</v>
      </c>
      <c r="S28" s="18">
        <f t="shared" si="83"/>
        <v>169</v>
      </c>
      <c r="T28" s="14">
        <f t="shared" si="84"/>
        <v>9.2959295929592956E-2</v>
      </c>
      <c r="U28" s="18">
        <f t="shared" si="85"/>
        <v>52</v>
      </c>
      <c r="V28" s="14">
        <f t="shared" si="86"/>
        <v>3.0005770340450044E-2</v>
      </c>
      <c r="W28" s="12">
        <f t="shared" si="87"/>
        <v>266</v>
      </c>
      <c r="X28" s="14">
        <f t="shared" si="88"/>
        <v>7.9261025029797372E-2</v>
      </c>
      <c r="Y28" s="12">
        <f t="shared" si="89"/>
        <v>218</v>
      </c>
      <c r="Z28" s="14">
        <f t="shared" si="90"/>
        <v>6.307870370370372E-2</v>
      </c>
      <c r="AA28" s="12">
        <v>822.17211999999563</v>
      </c>
      <c r="AB28" s="26">
        <v>1.5892964808959631E-2</v>
      </c>
      <c r="AC28" s="12">
        <f t="shared" si="91"/>
        <v>0</v>
      </c>
      <c r="AD28" s="24">
        <f t="shared" si="92"/>
        <v>0</v>
      </c>
      <c r="AE28" s="11">
        <f t="shared" si="93"/>
        <v>-1344.6749999999884</v>
      </c>
      <c r="AF28" s="12">
        <f t="shared" si="94"/>
        <v>-7672.7139999999927</v>
      </c>
      <c r="AG28" s="12">
        <f t="shared" si="95"/>
        <v>-14398.016000000003</v>
      </c>
      <c r="AH28" s="14">
        <f t="shared" si="96"/>
        <v>-1.8791662590661784E-2</v>
      </c>
      <c r="AI28" s="14">
        <f t="shared" si="97"/>
        <v>-0.10722520508126376</v>
      </c>
      <c r="AJ28" s="14">
        <f t="shared" si="98"/>
        <v>-0.20121044761518792</v>
      </c>
      <c r="AK28" s="14">
        <f t="shared" si="99"/>
        <v>0.29325714538010234</v>
      </c>
      <c r="AL28" s="14">
        <f t="shared" si="100"/>
        <v>0.35757805918031227</v>
      </c>
      <c r="AM28" s="14">
        <f t="shared" si="101"/>
        <v>0.33804294002146712</v>
      </c>
      <c r="AN28" s="18">
        <f t="shared" si="102"/>
        <v>514.26599999999598</v>
      </c>
      <c r="AO28" s="18">
        <f t="shared" si="103"/>
        <v>2767.6189999999988</v>
      </c>
      <c r="AP28" s="18">
        <f t="shared" si="104"/>
        <v>-753.80900000000111</v>
      </c>
      <c r="AQ28" s="14">
        <f t="shared" si="105"/>
        <v>2.5615959354452933E-2</v>
      </c>
      <c r="AR28" s="14">
        <f t="shared" si="106"/>
        <v>0.13785709304642357</v>
      </c>
      <c r="AS28" s="14">
        <f t="shared" si="107"/>
        <v>-3.7547768479776922E-2</v>
      </c>
      <c r="AT28" s="12">
        <f t="shared" si="108"/>
        <v>-19.940000000000055</v>
      </c>
      <c r="AU28" s="12">
        <f t="shared" si="109"/>
        <v>-391.84000000000015</v>
      </c>
      <c r="AV28" s="12">
        <f t="shared" si="110"/>
        <v>-551.14000000000033</v>
      </c>
      <c r="AW28" s="14">
        <f t="shared" si="111"/>
        <v>-7.3660879202068763E-3</v>
      </c>
      <c r="AX28" s="14">
        <f t="shared" si="112"/>
        <v>-0.14475064647210945</v>
      </c>
      <c r="AY28" s="14">
        <f t="shared" si="113"/>
        <v>-0.20359807905430383</v>
      </c>
      <c r="AZ28" s="12">
        <f t="shared" si="114"/>
        <v>-854.23559999999998</v>
      </c>
      <c r="BA28" s="12">
        <f t="shared" si="115"/>
        <v>-1040.8721999999998</v>
      </c>
      <c r="BB28" s="12">
        <f t="shared" si="116"/>
        <v>-1482.6665999999996</v>
      </c>
      <c r="BC28" s="14">
        <f t="shared" si="117"/>
        <v>-0.19901118255521388</v>
      </c>
      <c r="BD28" s="14">
        <f t="shared" si="118"/>
        <v>-0.24249189264746995</v>
      </c>
      <c r="BE28" s="14">
        <f t="shared" si="119"/>
        <v>-0.3454166899636566</v>
      </c>
      <c r="BF28" s="12">
        <f t="shared" si="120"/>
        <v>-265.25500000000011</v>
      </c>
      <c r="BG28" s="12">
        <f t="shared" si="121"/>
        <v>-380.25300000000016</v>
      </c>
      <c r="BH28" s="12">
        <f t="shared" si="122"/>
        <v>-738.55199999999968</v>
      </c>
      <c r="BI28" s="14">
        <f t="shared" si="123"/>
        <v>-7.323440088348987E-2</v>
      </c>
      <c r="BJ28" s="14">
        <f t="shared" si="124"/>
        <v>-0.10498426283821094</v>
      </c>
      <c r="BK28" s="14">
        <f t="shared" si="125"/>
        <v>-0.20390723357261176</v>
      </c>
      <c r="BL28" s="12">
        <f t="shared" si="126"/>
        <v>-268.22299999999996</v>
      </c>
      <c r="BM28" s="12">
        <f t="shared" si="127"/>
        <v>-502.39499999999998</v>
      </c>
      <c r="BN28" s="12">
        <f t="shared" si="128"/>
        <v>-766.16300000000001</v>
      </c>
      <c r="BO28" s="14">
        <f t="shared" si="129"/>
        <v>-7.3005715841045205E-2</v>
      </c>
      <c r="BP28" s="14">
        <f t="shared" si="130"/>
        <v>-0.1367433315187806</v>
      </c>
      <c r="BQ28" s="24">
        <f t="shared" si="131"/>
        <v>-0.20853647250952645</v>
      </c>
      <c r="BR28" s="19">
        <f t="shared" si="132"/>
        <v>1.9</v>
      </c>
      <c r="BS28" s="20">
        <f t="shared" si="133"/>
        <v>13.299999999999999</v>
      </c>
      <c r="BT28" s="13">
        <f t="shared" si="134"/>
        <v>1.8586581326774458E-4</v>
      </c>
      <c r="BU28" s="20">
        <f t="shared" si="135"/>
        <v>0</v>
      </c>
      <c r="BV28" s="20">
        <f t="shared" si="136"/>
        <v>0</v>
      </c>
      <c r="BW28" s="13">
        <f t="shared" si="137"/>
        <v>0</v>
      </c>
      <c r="BX28" s="20">
        <f t="shared" si="138"/>
        <v>19.5</v>
      </c>
      <c r="BY28" s="20">
        <f t="shared" si="139"/>
        <v>136.5</v>
      </c>
      <c r="BZ28" s="13">
        <f t="shared" si="140"/>
        <v>1.9075701888005365E-3</v>
      </c>
      <c r="CA28" s="20">
        <f t="shared" si="141"/>
        <v>19.5</v>
      </c>
      <c r="CB28" s="20">
        <f t="shared" si="142"/>
        <v>136.5</v>
      </c>
      <c r="CC28" s="17">
        <f t="shared" si="143"/>
        <v>1.9075701888005365E-3</v>
      </c>
      <c r="CE28" s="2">
        <v>71557</v>
      </c>
      <c r="CF28" s="2">
        <v>20076</v>
      </c>
      <c r="CG28" s="2">
        <v>11267</v>
      </c>
      <c r="CH28" s="2">
        <v>2707</v>
      </c>
      <c r="CI28" s="2">
        <v>6930</v>
      </c>
      <c r="CJ28" s="2">
        <v>71790</v>
      </c>
      <c r="CK28" s="2">
        <v>3246</v>
      </c>
      <c r="CL28" s="2">
        <v>4324.7999999999993</v>
      </c>
      <c r="CM28" s="2">
        <v>4292.3999999999996</v>
      </c>
      <c r="CN28" s="2">
        <v>1818</v>
      </c>
      <c r="CO28" s="2">
        <v>1649</v>
      </c>
      <c r="CP28" s="2">
        <v>1733</v>
      </c>
      <c r="CQ28" s="2">
        <v>1681</v>
      </c>
      <c r="CR28" s="2">
        <v>3356</v>
      </c>
      <c r="CS28" s="2">
        <v>3622</v>
      </c>
      <c r="CT28" s="2">
        <v>3456</v>
      </c>
      <c r="CU28" s="2">
        <v>3674</v>
      </c>
      <c r="CV28" s="2">
        <v>70212.325000000012</v>
      </c>
      <c r="CW28" s="2">
        <v>63884.286000000007</v>
      </c>
      <c r="CX28" s="2">
        <v>57158.983999999997</v>
      </c>
      <c r="CY28" s="2">
        <v>20590.265999999996</v>
      </c>
      <c r="CZ28" s="2">
        <v>22843.618999999999</v>
      </c>
      <c r="DA28" s="2">
        <v>19322.190999999999</v>
      </c>
      <c r="DB28" s="2">
        <v>2687.06</v>
      </c>
      <c r="DC28" s="2">
        <v>2315.16</v>
      </c>
      <c r="DD28" s="2">
        <v>2155.8599999999997</v>
      </c>
      <c r="DE28" s="2">
        <v>3438.1643999999997</v>
      </c>
      <c r="DF28" s="2">
        <v>3251.5277999999998</v>
      </c>
      <c r="DG28" s="2">
        <v>2809.7334000000001</v>
      </c>
      <c r="DH28" s="2">
        <v>3356.7449999999999</v>
      </c>
      <c r="DI28" s="2">
        <v>3241.7469999999998</v>
      </c>
      <c r="DJ28" s="2">
        <v>2883.4480000000003</v>
      </c>
      <c r="DK28" s="2">
        <v>3405.777</v>
      </c>
      <c r="DL28" s="2">
        <v>3171.605</v>
      </c>
      <c r="DM28" s="2">
        <v>2907.837</v>
      </c>
      <c r="DN28" s="2">
        <v>1.9</v>
      </c>
      <c r="DO28" s="2">
        <v>0</v>
      </c>
      <c r="DP28" s="2">
        <v>19.5</v>
      </c>
    </row>
    <row r="29" spans="2:120" ht="14.25" customHeight="1" x14ac:dyDescent="0.2">
      <c r="B29" s="6">
        <v>40223</v>
      </c>
      <c r="C29" s="9" t="s">
        <v>182</v>
      </c>
      <c r="D29" s="9" t="s">
        <v>56</v>
      </c>
      <c r="E29" s="21" t="s">
        <v>191</v>
      </c>
      <c r="F29" s="9" t="s">
        <v>84</v>
      </c>
      <c r="G29" s="21">
        <v>0</v>
      </c>
      <c r="H29" s="11">
        <f t="shared" si="72"/>
        <v>59225</v>
      </c>
      <c r="I29" s="12">
        <f t="shared" si="73"/>
        <v>16683</v>
      </c>
      <c r="J29" s="14">
        <f t="shared" si="74"/>
        <v>0.28168847615027437</v>
      </c>
      <c r="K29" s="14">
        <f t="shared" si="75"/>
        <v>0.14331785563528915</v>
      </c>
      <c r="L29" s="15">
        <f t="shared" si="76"/>
        <v>1.5202952029520296</v>
      </c>
      <c r="M29" s="12">
        <f t="shared" si="77"/>
        <v>0</v>
      </c>
      <c r="N29" s="14">
        <f t="shared" si="78"/>
        <v>1.2510354854524675E-3</v>
      </c>
      <c r="O29" s="16">
        <f t="shared" si="79"/>
        <v>-355</v>
      </c>
      <c r="P29" s="14">
        <f t="shared" si="80"/>
        <v>-0.1354444868370851</v>
      </c>
      <c r="Q29" s="12">
        <f t="shared" si="81"/>
        <v>45</v>
      </c>
      <c r="R29" s="14">
        <f t="shared" si="82"/>
        <v>1.2835871983570168E-2</v>
      </c>
      <c r="S29" s="18">
        <f t="shared" si="83"/>
        <v>7</v>
      </c>
      <c r="T29" s="14">
        <f t="shared" si="84"/>
        <v>4.644990046449915E-3</v>
      </c>
      <c r="U29" s="18">
        <f t="shared" si="85"/>
        <v>-25</v>
      </c>
      <c r="V29" s="14">
        <f t="shared" si="86"/>
        <v>-1.7768301350390869E-2</v>
      </c>
      <c r="W29" s="12">
        <f t="shared" si="87"/>
        <v>132</v>
      </c>
      <c r="X29" s="14">
        <f t="shared" si="88"/>
        <v>4.3593130779392419E-2</v>
      </c>
      <c r="Y29" s="12">
        <f t="shared" si="89"/>
        <v>9</v>
      </c>
      <c r="Z29" s="14">
        <f t="shared" si="90"/>
        <v>2.8028651510432212E-3</v>
      </c>
      <c r="AA29" s="12">
        <v>521.69700000000012</v>
      </c>
      <c r="AB29" s="26">
        <v>1.1973683084095077E-2</v>
      </c>
      <c r="AC29" s="12">
        <f t="shared" si="91"/>
        <v>0</v>
      </c>
      <c r="AD29" s="24">
        <f t="shared" si="92"/>
        <v>0</v>
      </c>
      <c r="AE29" s="11">
        <f t="shared" si="93"/>
        <v>-1280.9239999999991</v>
      </c>
      <c r="AF29" s="12">
        <f t="shared" si="94"/>
        <v>-8237.1940000000031</v>
      </c>
      <c r="AG29" s="12">
        <f t="shared" si="95"/>
        <v>-14561.311000000002</v>
      </c>
      <c r="AH29" s="14">
        <f t="shared" si="96"/>
        <v>-2.1628096243140549E-2</v>
      </c>
      <c r="AI29" s="14">
        <f t="shared" si="97"/>
        <v>-0.13908305614183203</v>
      </c>
      <c r="AJ29" s="14">
        <f t="shared" si="98"/>
        <v>-0.24586426340227951</v>
      </c>
      <c r="AK29" s="14">
        <f t="shared" si="99"/>
        <v>0.31074087711744686</v>
      </c>
      <c r="AL29" s="14">
        <f t="shared" si="100"/>
        <v>0.36539358057493199</v>
      </c>
      <c r="AM29" s="14">
        <f t="shared" si="101"/>
        <v>0.35507958153658115</v>
      </c>
      <c r="AN29" s="18">
        <f t="shared" si="102"/>
        <v>1322.5930000000008</v>
      </c>
      <c r="AO29" s="18">
        <f t="shared" si="103"/>
        <v>1947.6169999999984</v>
      </c>
      <c r="AP29" s="18">
        <f t="shared" si="104"/>
        <v>-823.83599999999933</v>
      </c>
      <c r="AQ29" s="14">
        <f t="shared" si="105"/>
        <v>7.9277887670083258E-2</v>
      </c>
      <c r="AR29" s="14">
        <f t="shared" si="106"/>
        <v>0.1167426122400046</v>
      </c>
      <c r="AS29" s="14">
        <f t="shared" si="107"/>
        <v>-4.9381765869447869E-2</v>
      </c>
      <c r="AT29" s="12">
        <f t="shared" si="108"/>
        <v>-233.36000000000013</v>
      </c>
      <c r="AU29" s="12">
        <f t="shared" si="109"/>
        <v>-530.45400000000018</v>
      </c>
      <c r="AV29" s="12">
        <f t="shared" si="110"/>
        <v>-742.95100000000002</v>
      </c>
      <c r="AW29" s="14">
        <f t="shared" si="111"/>
        <v>-0.10298323036187118</v>
      </c>
      <c r="AX29" s="14">
        <f t="shared" si="112"/>
        <v>-0.23409267431597536</v>
      </c>
      <c r="AY29" s="14">
        <f t="shared" si="113"/>
        <v>-0.32786893203883494</v>
      </c>
      <c r="AZ29" s="12">
        <f t="shared" si="114"/>
        <v>-682.20659999999998</v>
      </c>
      <c r="BA29" s="12">
        <f t="shared" si="115"/>
        <v>-995.14920000000029</v>
      </c>
      <c r="BB29" s="12">
        <f t="shared" si="116"/>
        <v>-1438.9308000000005</v>
      </c>
      <c r="BC29" s="14">
        <f t="shared" si="117"/>
        <v>-0.19212757688408244</v>
      </c>
      <c r="BD29" s="14">
        <f t="shared" si="118"/>
        <v>-0.28026056100033803</v>
      </c>
      <c r="BE29" s="14">
        <f t="shared" si="119"/>
        <v>-0.40524129773572171</v>
      </c>
      <c r="BF29" s="12">
        <f t="shared" si="120"/>
        <v>-277.51400000000012</v>
      </c>
      <c r="BG29" s="12">
        <f t="shared" si="121"/>
        <v>-464.64999999999964</v>
      </c>
      <c r="BH29" s="12">
        <f t="shared" si="122"/>
        <v>-903.98</v>
      </c>
      <c r="BI29" s="14">
        <f t="shared" si="123"/>
        <v>-8.78208860759494E-2</v>
      </c>
      <c r="BJ29" s="14">
        <f t="shared" si="124"/>
        <v>-0.14704113924050621</v>
      </c>
      <c r="BK29" s="14">
        <f t="shared" si="125"/>
        <v>-0.28606962025316451</v>
      </c>
      <c r="BL29" s="12">
        <f t="shared" si="126"/>
        <v>-753.70700000000033</v>
      </c>
      <c r="BM29" s="12">
        <f t="shared" si="127"/>
        <v>-844.22199999999975</v>
      </c>
      <c r="BN29" s="12">
        <f t="shared" si="128"/>
        <v>-1273.028</v>
      </c>
      <c r="BO29" s="14">
        <f t="shared" si="129"/>
        <v>-0.23407049689441006</v>
      </c>
      <c r="BP29" s="14">
        <f t="shared" si="130"/>
        <v>-0.26218074534161484</v>
      </c>
      <c r="BQ29" s="24">
        <f t="shared" si="131"/>
        <v>-0.39535031055900627</v>
      </c>
      <c r="BR29" s="19">
        <f t="shared" si="132"/>
        <v>8.6999999999999993</v>
      </c>
      <c r="BS29" s="20">
        <f t="shared" si="133"/>
        <v>60.899999999999991</v>
      </c>
      <c r="BT29" s="13">
        <f t="shared" si="134"/>
        <v>1.0282819755170957E-3</v>
      </c>
      <c r="BU29" s="20">
        <f t="shared" si="135"/>
        <v>0</v>
      </c>
      <c r="BV29" s="20">
        <f t="shared" si="136"/>
        <v>0</v>
      </c>
      <c r="BW29" s="13">
        <f t="shared" si="137"/>
        <v>0</v>
      </c>
      <c r="BX29" s="20">
        <f t="shared" si="138"/>
        <v>24.2</v>
      </c>
      <c r="BY29" s="20">
        <f t="shared" si="139"/>
        <v>169.4</v>
      </c>
      <c r="BZ29" s="13">
        <f t="shared" si="140"/>
        <v>2.8602785985647953E-3</v>
      </c>
      <c r="CA29" s="20">
        <f t="shared" si="141"/>
        <v>24.2</v>
      </c>
      <c r="CB29" s="20">
        <f t="shared" si="142"/>
        <v>169.4</v>
      </c>
      <c r="CC29" s="17">
        <f t="shared" si="143"/>
        <v>2.8602785985647953E-3</v>
      </c>
      <c r="CE29" s="2">
        <v>59225</v>
      </c>
      <c r="CF29" s="2">
        <v>16683</v>
      </c>
      <c r="CG29" s="2">
        <v>8488</v>
      </c>
      <c r="CH29" s="2">
        <v>2266</v>
      </c>
      <c r="CI29" s="2">
        <v>5962</v>
      </c>
      <c r="CJ29" s="2">
        <v>59151</v>
      </c>
      <c r="CK29" s="2">
        <v>2621</v>
      </c>
      <c r="CL29" s="2">
        <v>3505.8</v>
      </c>
      <c r="CM29" s="2">
        <v>3550.8</v>
      </c>
      <c r="CN29" s="2">
        <v>1507</v>
      </c>
      <c r="CO29" s="2">
        <v>1500</v>
      </c>
      <c r="CP29" s="2">
        <v>1407</v>
      </c>
      <c r="CQ29" s="2">
        <v>1432</v>
      </c>
      <c r="CR29" s="2">
        <v>3028</v>
      </c>
      <c r="CS29" s="2">
        <v>3160</v>
      </c>
      <c r="CT29" s="2">
        <v>3211</v>
      </c>
      <c r="CU29" s="2">
        <v>3220</v>
      </c>
      <c r="CV29" s="2">
        <v>57944.076000000001</v>
      </c>
      <c r="CW29" s="2">
        <v>50987.805999999997</v>
      </c>
      <c r="CX29" s="2">
        <v>44663.688999999998</v>
      </c>
      <c r="CY29" s="2">
        <v>18005.593000000001</v>
      </c>
      <c r="CZ29" s="2">
        <v>18630.616999999998</v>
      </c>
      <c r="DA29" s="2">
        <v>15859.164000000001</v>
      </c>
      <c r="DB29" s="2">
        <v>2032.6399999999999</v>
      </c>
      <c r="DC29" s="2">
        <v>1735.5459999999998</v>
      </c>
      <c r="DD29" s="2">
        <v>1523.049</v>
      </c>
      <c r="DE29" s="2">
        <v>2868.5934000000002</v>
      </c>
      <c r="DF29" s="2">
        <v>2555.6507999999999</v>
      </c>
      <c r="DG29" s="2">
        <v>2111.8691999999996</v>
      </c>
      <c r="DH29" s="2">
        <v>2882.4859999999999</v>
      </c>
      <c r="DI29" s="2">
        <v>2695.3500000000004</v>
      </c>
      <c r="DJ29" s="2">
        <v>2256.02</v>
      </c>
      <c r="DK29" s="2">
        <v>2466.2929999999997</v>
      </c>
      <c r="DL29" s="2">
        <v>2375.7780000000002</v>
      </c>
      <c r="DM29" s="2">
        <v>1946.972</v>
      </c>
      <c r="DN29" s="2">
        <v>8.6999999999999993</v>
      </c>
      <c r="DO29" s="2">
        <v>0</v>
      </c>
      <c r="DP29" s="2">
        <v>24.2</v>
      </c>
    </row>
    <row r="30" spans="2:120" ht="14.25" customHeight="1" x14ac:dyDescent="0.2">
      <c r="B30" s="6">
        <v>40224</v>
      </c>
      <c r="C30" s="9" t="s">
        <v>182</v>
      </c>
      <c r="D30" s="9" t="s">
        <v>56</v>
      </c>
      <c r="E30" s="21" t="s">
        <v>191</v>
      </c>
      <c r="F30" s="9" t="s">
        <v>85</v>
      </c>
      <c r="G30" s="21">
        <v>0</v>
      </c>
      <c r="H30" s="11">
        <f t="shared" si="72"/>
        <v>68793</v>
      </c>
      <c r="I30" s="12">
        <f t="shared" si="73"/>
        <v>18979</v>
      </c>
      <c r="J30" s="14">
        <f t="shared" si="74"/>
        <v>0.27588562789818732</v>
      </c>
      <c r="K30" s="14">
        <f t="shared" si="75"/>
        <v>0.15037867224862994</v>
      </c>
      <c r="L30" s="15">
        <f t="shared" si="76"/>
        <v>1.8936317170879955</v>
      </c>
      <c r="M30" s="12">
        <f t="shared" si="77"/>
        <v>0</v>
      </c>
      <c r="N30" s="14">
        <f t="shared" si="78"/>
        <v>6.2784841415748804E-2</v>
      </c>
      <c r="O30" s="16">
        <f t="shared" si="79"/>
        <v>-214</v>
      </c>
      <c r="P30" s="14">
        <f t="shared" si="80"/>
        <v>-5.8775061796209838E-2</v>
      </c>
      <c r="Q30" s="12">
        <f t="shared" si="81"/>
        <v>901.80000000000018</v>
      </c>
      <c r="R30" s="14">
        <f t="shared" si="82"/>
        <v>0.22577737719693558</v>
      </c>
      <c r="S30" s="18">
        <f t="shared" si="83"/>
        <v>131</v>
      </c>
      <c r="T30" s="14">
        <f t="shared" si="84"/>
        <v>9.9017384731670433E-2</v>
      </c>
      <c r="U30" s="18">
        <f t="shared" si="85"/>
        <v>-5</v>
      </c>
      <c r="V30" s="14">
        <f t="shared" si="86"/>
        <v>-3.714710252600284E-3</v>
      </c>
      <c r="W30" s="12">
        <f t="shared" si="87"/>
        <v>818</v>
      </c>
      <c r="X30" s="14">
        <f t="shared" si="88"/>
        <v>0.24916235150776722</v>
      </c>
      <c r="Y30" s="12">
        <f t="shared" si="89"/>
        <v>780</v>
      </c>
      <c r="Z30" s="14">
        <f t="shared" si="90"/>
        <v>0.21428571428571419</v>
      </c>
      <c r="AA30" s="12">
        <v>3900.163870000004</v>
      </c>
      <c r="AB30" s="26">
        <v>8.4046495909908092E-2</v>
      </c>
      <c r="AC30" s="12">
        <f t="shared" si="91"/>
        <v>0</v>
      </c>
      <c r="AD30" s="24">
        <f t="shared" si="92"/>
        <v>0</v>
      </c>
      <c r="AE30" s="11">
        <f t="shared" si="93"/>
        <v>7558.2140000000072</v>
      </c>
      <c r="AF30" s="12">
        <f t="shared" si="94"/>
        <v>28849.567999999999</v>
      </c>
      <c r="AG30" s="12">
        <f t="shared" si="95"/>
        <v>49978.670000000013</v>
      </c>
      <c r="AH30" s="14">
        <f t="shared" si="96"/>
        <v>0.10986894015379489</v>
      </c>
      <c r="AI30" s="14">
        <f t="shared" si="97"/>
        <v>0.41936778451295909</v>
      </c>
      <c r="AJ30" s="14">
        <f t="shared" si="98"/>
        <v>0.72650807494948633</v>
      </c>
      <c r="AK30" s="14">
        <f t="shared" si="99"/>
        <v>0.25359918966055994</v>
      </c>
      <c r="AL30" s="14">
        <f t="shared" si="100"/>
        <v>0.25647726716896668</v>
      </c>
      <c r="AM30" s="14">
        <f t="shared" si="101"/>
        <v>0.22735482291357861</v>
      </c>
      <c r="AN30" s="18">
        <f t="shared" si="102"/>
        <v>383.60599999999977</v>
      </c>
      <c r="AO30" s="18">
        <f t="shared" si="103"/>
        <v>6064.0989999999983</v>
      </c>
      <c r="AP30" s="18">
        <f t="shared" si="104"/>
        <v>8024.3120000000017</v>
      </c>
      <c r="AQ30" s="14">
        <f t="shared" si="105"/>
        <v>2.0212129195426476E-2</v>
      </c>
      <c r="AR30" s="14">
        <f t="shared" si="106"/>
        <v>0.31951625480794554</v>
      </c>
      <c r="AS30" s="14">
        <f t="shared" si="107"/>
        <v>0.42279951525370163</v>
      </c>
      <c r="AT30" s="12">
        <f t="shared" si="108"/>
        <v>214.52599999999984</v>
      </c>
      <c r="AU30" s="12">
        <f t="shared" si="109"/>
        <v>1937.7250000000004</v>
      </c>
      <c r="AV30" s="12">
        <f t="shared" si="110"/>
        <v>3126.8150000000005</v>
      </c>
      <c r="AW30" s="14">
        <f t="shared" si="111"/>
        <v>6.2598774438284099E-2</v>
      </c>
      <c r="AX30" s="14">
        <f t="shared" si="112"/>
        <v>0.56542894660052534</v>
      </c>
      <c r="AY30" s="14">
        <f t="shared" si="113"/>
        <v>0.91240589436825226</v>
      </c>
      <c r="AZ30" s="12">
        <f t="shared" si="114"/>
        <v>-19.216800000000148</v>
      </c>
      <c r="BA30" s="12">
        <f t="shared" si="115"/>
        <v>2172.4092000000001</v>
      </c>
      <c r="BB30" s="12">
        <f t="shared" si="116"/>
        <v>3241.810199999999</v>
      </c>
      <c r="BC30" s="14">
        <f t="shared" si="117"/>
        <v>-3.9250000000000673E-3</v>
      </c>
      <c r="BD30" s="14">
        <f t="shared" si="118"/>
        <v>0.44371102941176477</v>
      </c>
      <c r="BE30" s="14">
        <f t="shared" si="119"/>
        <v>0.66213443627450963</v>
      </c>
      <c r="BF30" s="12">
        <f t="shared" si="120"/>
        <v>-406.50600000000031</v>
      </c>
      <c r="BG30" s="12">
        <f t="shared" si="121"/>
        <v>2278.2669999999998</v>
      </c>
      <c r="BH30" s="12">
        <f t="shared" si="122"/>
        <v>2889.5290000000005</v>
      </c>
      <c r="BI30" s="14">
        <f t="shared" si="123"/>
        <v>-9.9123628383321227E-2</v>
      </c>
      <c r="BJ30" s="14">
        <f t="shared" si="124"/>
        <v>0.55553938063886843</v>
      </c>
      <c r="BK30" s="14">
        <f t="shared" si="125"/>
        <v>0.70459131919044138</v>
      </c>
      <c r="BL30" s="12">
        <f t="shared" si="126"/>
        <v>-367.58100000000013</v>
      </c>
      <c r="BM30" s="12">
        <f t="shared" si="127"/>
        <v>2306.6669999999995</v>
      </c>
      <c r="BN30" s="12">
        <f t="shared" si="128"/>
        <v>2944.1949999999997</v>
      </c>
      <c r="BO30" s="14">
        <f t="shared" si="129"/>
        <v>-8.3163122171945769E-2</v>
      </c>
      <c r="BP30" s="14">
        <f t="shared" si="130"/>
        <v>0.52187036199095016</v>
      </c>
      <c r="BQ30" s="24">
        <f t="shared" si="131"/>
        <v>0.66610746606334836</v>
      </c>
      <c r="BR30" s="19">
        <f t="shared" si="132"/>
        <v>0</v>
      </c>
      <c r="BS30" s="20">
        <f t="shared" si="133"/>
        <v>0</v>
      </c>
      <c r="BT30" s="13">
        <f t="shared" si="134"/>
        <v>0</v>
      </c>
      <c r="BU30" s="20">
        <f t="shared" si="135"/>
        <v>0</v>
      </c>
      <c r="BV30" s="20">
        <f t="shared" si="136"/>
        <v>0</v>
      </c>
      <c r="BW30" s="13">
        <f t="shared" si="137"/>
        <v>0</v>
      </c>
      <c r="BX30" s="20">
        <f t="shared" si="138"/>
        <v>0</v>
      </c>
      <c r="BY30" s="20">
        <f t="shared" si="139"/>
        <v>0</v>
      </c>
      <c r="BZ30" s="13">
        <f t="shared" si="140"/>
        <v>0</v>
      </c>
      <c r="CA30" s="20">
        <f t="shared" si="141"/>
        <v>0</v>
      </c>
      <c r="CB30" s="20">
        <f t="shared" si="142"/>
        <v>0</v>
      </c>
      <c r="CC30" s="17">
        <f t="shared" si="143"/>
        <v>0</v>
      </c>
      <c r="CE30" s="2">
        <v>68793</v>
      </c>
      <c r="CF30" s="2">
        <v>18979</v>
      </c>
      <c r="CG30" s="2">
        <v>10345</v>
      </c>
      <c r="CH30" s="2">
        <v>3427</v>
      </c>
      <c r="CI30" s="2">
        <v>7239</v>
      </c>
      <c r="CJ30" s="2">
        <v>64729</v>
      </c>
      <c r="CK30" s="2">
        <v>3641</v>
      </c>
      <c r="CL30" s="2">
        <v>3994.2</v>
      </c>
      <c r="CM30" s="2">
        <v>4896</v>
      </c>
      <c r="CN30" s="2">
        <v>1323</v>
      </c>
      <c r="CO30" s="2">
        <v>1192</v>
      </c>
      <c r="CP30" s="2">
        <v>1346</v>
      </c>
      <c r="CQ30" s="2">
        <v>1351</v>
      </c>
      <c r="CR30" s="2">
        <v>3283</v>
      </c>
      <c r="CS30" s="2">
        <v>4101</v>
      </c>
      <c r="CT30" s="2">
        <v>3640</v>
      </c>
      <c r="CU30" s="2">
        <v>4420</v>
      </c>
      <c r="CV30" s="2">
        <v>76351.214000000007</v>
      </c>
      <c r="CW30" s="2">
        <v>97642.567999999999</v>
      </c>
      <c r="CX30" s="2">
        <v>118771.67000000001</v>
      </c>
      <c r="CY30" s="2">
        <v>19362.606</v>
      </c>
      <c r="CZ30" s="2">
        <v>25043.098999999998</v>
      </c>
      <c r="DA30" s="2">
        <v>27003.312000000002</v>
      </c>
      <c r="DB30" s="2">
        <v>3641.5259999999998</v>
      </c>
      <c r="DC30" s="2">
        <v>5364.7250000000004</v>
      </c>
      <c r="DD30" s="2">
        <v>6553.8150000000005</v>
      </c>
      <c r="DE30" s="2">
        <v>4876.7831999999999</v>
      </c>
      <c r="DF30" s="2">
        <v>7068.4092000000001</v>
      </c>
      <c r="DG30" s="2">
        <v>8137.810199999999</v>
      </c>
      <c r="DH30" s="2">
        <v>3694.4939999999997</v>
      </c>
      <c r="DI30" s="2">
        <v>6379.2669999999998</v>
      </c>
      <c r="DJ30" s="2">
        <v>6990.5290000000005</v>
      </c>
      <c r="DK30" s="2">
        <v>4052.4189999999999</v>
      </c>
      <c r="DL30" s="2">
        <v>6726.6669999999995</v>
      </c>
      <c r="DM30" s="2">
        <v>7364.1949999999997</v>
      </c>
      <c r="DN30" s="2">
        <v>0</v>
      </c>
      <c r="DO30" s="2">
        <v>0</v>
      </c>
      <c r="DP30" s="2">
        <v>0</v>
      </c>
    </row>
    <row r="31" spans="2:120" ht="14.25" customHeight="1" x14ac:dyDescent="0.2">
      <c r="B31" s="6">
        <v>40225</v>
      </c>
      <c r="C31" s="9" t="s">
        <v>182</v>
      </c>
      <c r="D31" s="9" t="s">
        <v>56</v>
      </c>
      <c r="E31" s="21" t="s">
        <v>191</v>
      </c>
      <c r="F31" s="9" t="s">
        <v>86</v>
      </c>
      <c r="G31" s="21">
        <v>3</v>
      </c>
      <c r="H31" s="11">
        <f t="shared" si="72"/>
        <v>27774</v>
      </c>
      <c r="I31" s="12">
        <f t="shared" si="73"/>
        <v>9920</v>
      </c>
      <c r="J31" s="14">
        <f t="shared" si="74"/>
        <v>0.35716857492618997</v>
      </c>
      <c r="K31" s="14">
        <f t="shared" si="75"/>
        <v>0.19601065744941312</v>
      </c>
      <c r="L31" s="15">
        <f t="shared" si="76"/>
        <v>1.4891927657697397</v>
      </c>
      <c r="M31" s="12">
        <f t="shared" si="77"/>
        <v>0</v>
      </c>
      <c r="N31" s="14">
        <f t="shared" si="78"/>
        <v>-6.682794073178111E-2</v>
      </c>
      <c r="O31" s="16">
        <f t="shared" si="79"/>
        <v>-236</v>
      </c>
      <c r="P31" s="14">
        <f t="shared" si="80"/>
        <v>-0.21851851851851856</v>
      </c>
      <c r="Q31" s="12">
        <f t="shared" si="81"/>
        <v>-112.19999999999982</v>
      </c>
      <c r="R31" s="14">
        <f t="shared" si="82"/>
        <v>-7.2312451662799537E-2</v>
      </c>
      <c r="S31" s="18">
        <f t="shared" si="83"/>
        <v>123</v>
      </c>
      <c r="T31" s="14">
        <f t="shared" si="84"/>
        <v>0.17397454031117399</v>
      </c>
      <c r="U31" s="18">
        <f t="shared" si="85"/>
        <v>115</v>
      </c>
      <c r="V31" s="14">
        <f t="shared" si="86"/>
        <v>0.16690856313497826</v>
      </c>
      <c r="W31" s="12">
        <f t="shared" si="87"/>
        <v>-80</v>
      </c>
      <c r="X31" s="14">
        <f t="shared" si="88"/>
        <v>-5.9040590405904037E-2</v>
      </c>
      <c r="Y31" s="12">
        <f t="shared" si="89"/>
        <v>-41</v>
      </c>
      <c r="Z31" s="14">
        <f t="shared" si="90"/>
        <v>-3.2852564102564097E-2</v>
      </c>
      <c r="AA31" s="12">
        <v>-626.31098000000202</v>
      </c>
      <c r="AB31" s="26">
        <v>-3.1879317223349912E-2</v>
      </c>
      <c r="AC31" s="12">
        <f t="shared" si="91"/>
        <v>0</v>
      </c>
      <c r="AD31" s="24">
        <f t="shared" si="92"/>
        <v>0</v>
      </c>
      <c r="AE31" s="11">
        <f t="shared" si="93"/>
        <v>-3841.9990000000034</v>
      </c>
      <c r="AF31" s="12">
        <f t="shared" si="94"/>
        <v>-11864.065999999999</v>
      </c>
      <c r="AG31" s="12">
        <f t="shared" si="95"/>
        <v>-16723.620000000003</v>
      </c>
      <c r="AH31" s="14">
        <f t="shared" si="96"/>
        <v>-0.1383307769856702</v>
      </c>
      <c r="AI31" s="14">
        <f t="shared" si="97"/>
        <v>-0.42716447036797001</v>
      </c>
      <c r="AJ31" s="14">
        <f t="shared" si="98"/>
        <v>-0.6021322099805575</v>
      </c>
      <c r="AK31" s="14">
        <f t="shared" si="99"/>
        <v>0.38977463689726577</v>
      </c>
      <c r="AL31" s="14">
        <f t="shared" si="100"/>
        <v>0.47216927486939914</v>
      </c>
      <c r="AM31" s="14">
        <f t="shared" si="101"/>
        <v>0.47218439546875324</v>
      </c>
      <c r="AN31" s="18">
        <f t="shared" si="102"/>
        <v>-591.91300000000047</v>
      </c>
      <c r="AO31" s="18">
        <f t="shared" si="103"/>
        <v>-2407.8180000000002</v>
      </c>
      <c r="AP31" s="18">
        <f t="shared" si="104"/>
        <v>-4702.183</v>
      </c>
      <c r="AQ31" s="14">
        <f t="shared" si="105"/>
        <v>-5.9668649193548418E-2</v>
      </c>
      <c r="AR31" s="14">
        <f t="shared" si="106"/>
        <v>-0.24272358870967747</v>
      </c>
      <c r="AS31" s="14">
        <f t="shared" si="107"/>
        <v>-0.47401038306451615</v>
      </c>
      <c r="AT31" s="12">
        <f t="shared" si="108"/>
        <v>-186.74099999999999</v>
      </c>
      <c r="AU31" s="12">
        <f t="shared" si="109"/>
        <v>-451.084</v>
      </c>
      <c r="AV31" s="12">
        <f t="shared" si="110"/>
        <v>-576.38900000000001</v>
      </c>
      <c r="AW31" s="14">
        <f t="shared" si="111"/>
        <v>-0.22125710900473927</v>
      </c>
      <c r="AX31" s="14">
        <f t="shared" si="112"/>
        <v>-0.53445971563981043</v>
      </c>
      <c r="AY31" s="14">
        <f t="shared" si="113"/>
        <v>-0.68292535545023703</v>
      </c>
      <c r="AZ31" s="12">
        <f t="shared" si="114"/>
        <v>-466.39440000000013</v>
      </c>
      <c r="BA31" s="12">
        <f t="shared" si="115"/>
        <v>-826.33560000000011</v>
      </c>
      <c r="BB31" s="12">
        <f t="shared" si="116"/>
        <v>-1041.5040000000001</v>
      </c>
      <c r="BC31" s="14">
        <f t="shared" si="117"/>
        <v>-0.32402000833680711</v>
      </c>
      <c r="BD31" s="14">
        <f t="shared" si="118"/>
        <v>-0.57408336807002924</v>
      </c>
      <c r="BE31" s="14">
        <f t="shared" si="119"/>
        <v>-0.72356815339724889</v>
      </c>
      <c r="BF31" s="12">
        <f t="shared" si="120"/>
        <v>-383.5150000000001</v>
      </c>
      <c r="BG31" s="12">
        <f t="shared" si="121"/>
        <v>-666.21800000000007</v>
      </c>
      <c r="BH31" s="12">
        <f t="shared" si="122"/>
        <v>-876.48699999999997</v>
      </c>
      <c r="BI31" s="14">
        <f t="shared" si="123"/>
        <v>-0.30079607843137268</v>
      </c>
      <c r="BJ31" s="14">
        <f t="shared" si="124"/>
        <v>-0.52252392156862748</v>
      </c>
      <c r="BK31" s="14">
        <f t="shared" si="125"/>
        <v>-0.68744078431372546</v>
      </c>
      <c r="BL31" s="12">
        <f t="shared" si="126"/>
        <v>-326.27299999999991</v>
      </c>
      <c r="BM31" s="12">
        <f t="shared" si="127"/>
        <v>-638.99</v>
      </c>
      <c r="BN31" s="12">
        <f t="shared" si="128"/>
        <v>-835.84</v>
      </c>
      <c r="BO31" s="14">
        <f t="shared" si="129"/>
        <v>-0.2703173156586578</v>
      </c>
      <c r="BP31" s="14">
        <f t="shared" si="130"/>
        <v>-0.52940347970173984</v>
      </c>
      <c r="BQ31" s="24">
        <f t="shared" si="131"/>
        <v>-0.69249378624689317</v>
      </c>
      <c r="BR31" s="19">
        <f t="shared" si="132"/>
        <v>38.9</v>
      </c>
      <c r="BS31" s="20">
        <f t="shared" si="133"/>
        <v>272.3</v>
      </c>
      <c r="BT31" s="13">
        <f t="shared" si="134"/>
        <v>9.8041333621372503E-3</v>
      </c>
      <c r="BU31" s="20">
        <f t="shared" si="135"/>
        <v>21.5</v>
      </c>
      <c r="BV31" s="20">
        <f t="shared" si="136"/>
        <v>150.5</v>
      </c>
      <c r="BW31" s="13">
        <f t="shared" si="137"/>
        <v>5.418736948224959E-3</v>
      </c>
      <c r="BX31" s="20">
        <f t="shared" si="138"/>
        <v>30.3</v>
      </c>
      <c r="BY31" s="20">
        <f t="shared" si="139"/>
        <v>212.1</v>
      </c>
      <c r="BZ31" s="13">
        <f t="shared" si="140"/>
        <v>7.6366385828472673E-3</v>
      </c>
      <c r="CA31" s="20">
        <f t="shared" si="141"/>
        <v>38.9</v>
      </c>
      <c r="CB31" s="20">
        <f t="shared" si="142"/>
        <v>272.3</v>
      </c>
      <c r="CC31" s="17">
        <f t="shared" si="143"/>
        <v>9.8041333621372503E-3</v>
      </c>
      <c r="CE31" s="2">
        <v>27774</v>
      </c>
      <c r="CF31" s="2">
        <v>9920</v>
      </c>
      <c r="CG31" s="2">
        <v>5444</v>
      </c>
      <c r="CH31" s="2">
        <v>844</v>
      </c>
      <c r="CI31" s="2">
        <v>2267</v>
      </c>
      <c r="CJ31" s="2">
        <v>29763</v>
      </c>
      <c r="CK31" s="2">
        <v>1080</v>
      </c>
      <c r="CL31" s="2">
        <v>1551.6</v>
      </c>
      <c r="CM31" s="2">
        <v>1439.4</v>
      </c>
      <c r="CN31" s="2">
        <v>707</v>
      </c>
      <c r="CO31" s="2">
        <v>584</v>
      </c>
      <c r="CP31" s="2">
        <v>689</v>
      </c>
      <c r="CQ31" s="2">
        <v>574</v>
      </c>
      <c r="CR31" s="2">
        <v>1355</v>
      </c>
      <c r="CS31" s="2">
        <v>1275</v>
      </c>
      <c r="CT31" s="2">
        <v>1248</v>
      </c>
      <c r="CU31" s="2">
        <v>1207</v>
      </c>
      <c r="CV31" s="2">
        <v>23932.000999999997</v>
      </c>
      <c r="CW31" s="2">
        <v>15909.934000000001</v>
      </c>
      <c r="CX31" s="2">
        <v>11050.379999999997</v>
      </c>
      <c r="CY31" s="2">
        <v>9328.0869999999995</v>
      </c>
      <c r="CZ31" s="2">
        <v>7512.1819999999998</v>
      </c>
      <c r="DA31" s="2">
        <v>5217.817</v>
      </c>
      <c r="DB31" s="2">
        <v>657.25900000000001</v>
      </c>
      <c r="DC31" s="2">
        <v>392.916</v>
      </c>
      <c r="DD31" s="2">
        <v>267.61099999999999</v>
      </c>
      <c r="DE31" s="2">
        <v>973.00559999999996</v>
      </c>
      <c r="DF31" s="2">
        <v>613.06439999999998</v>
      </c>
      <c r="DG31" s="2">
        <v>397.89599999999996</v>
      </c>
      <c r="DH31" s="2">
        <v>891.4849999999999</v>
      </c>
      <c r="DI31" s="2">
        <v>608.78199999999993</v>
      </c>
      <c r="DJ31" s="2">
        <v>398.51300000000003</v>
      </c>
      <c r="DK31" s="2">
        <v>880.72700000000009</v>
      </c>
      <c r="DL31" s="2">
        <v>568.01</v>
      </c>
      <c r="DM31" s="2">
        <v>371.15999999999997</v>
      </c>
      <c r="DN31" s="2">
        <v>38.9</v>
      </c>
      <c r="DO31" s="2">
        <v>21.5</v>
      </c>
      <c r="DP31" s="2">
        <v>30.3</v>
      </c>
    </row>
    <row r="32" spans="2:120" ht="14.25" customHeight="1" x14ac:dyDescent="0.2">
      <c r="B32" s="6">
        <v>40226</v>
      </c>
      <c r="C32" s="9" t="s">
        <v>182</v>
      </c>
      <c r="D32" s="9" t="s">
        <v>56</v>
      </c>
      <c r="E32" s="21" t="s">
        <v>191</v>
      </c>
      <c r="F32" s="9" t="s">
        <v>87</v>
      </c>
      <c r="G32" s="21">
        <v>0</v>
      </c>
      <c r="H32" s="11">
        <f t="shared" si="72"/>
        <v>26526</v>
      </c>
      <c r="I32" s="12">
        <f t="shared" si="73"/>
        <v>9480</v>
      </c>
      <c r="J32" s="14">
        <f t="shared" si="74"/>
        <v>0.35738520696674958</v>
      </c>
      <c r="K32" s="14">
        <f t="shared" si="75"/>
        <v>0.19045464826962225</v>
      </c>
      <c r="L32" s="15">
        <f t="shared" si="76"/>
        <v>1.4701754385964911</v>
      </c>
      <c r="M32" s="12">
        <f t="shared" si="77"/>
        <v>0</v>
      </c>
      <c r="N32" s="14">
        <f t="shared" si="78"/>
        <v>-5.7925205099975119E-2</v>
      </c>
      <c r="O32" s="16">
        <f t="shared" si="79"/>
        <v>-311</v>
      </c>
      <c r="P32" s="14">
        <f t="shared" si="80"/>
        <v>-0.2706701479547432</v>
      </c>
      <c r="Q32" s="12">
        <f t="shared" si="81"/>
        <v>-85.199999999999818</v>
      </c>
      <c r="R32" s="14">
        <f t="shared" si="82"/>
        <v>-6.0918060918060846E-2</v>
      </c>
      <c r="S32" s="18">
        <f t="shared" si="83"/>
        <v>-92</v>
      </c>
      <c r="T32" s="14">
        <f t="shared" si="84"/>
        <v>-0.13772455089820368</v>
      </c>
      <c r="U32" s="18">
        <f t="shared" si="85"/>
        <v>70</v>
      </c>
      <c r="V32" s="14">
        <f t="shared" si="86"/>
        <v>0.12152777777777779</v>
      </c>
      <c r="W32" s="12">
        <f t="shared" si="87"/>
        <v>-65</v>
      </c>
      <c r="X32" s="14">
        <f t="shared" si="88"/>
        <v>-4.5170257123002044E-2</v>
      </c>
      <c r="Y32" s="12">
        <f t="shared" si="89"/>
        <v>-77</v>
      </c>
      <c r="Z32" s="14">
        <f t="shared" si="90"/>
        <v>-5.661764705882355E-2</v>
      </c>
      <c r="AA32" s="12">
        <v>-252.35093000000052</v>
      </c>
      <c r="AB32" s="26">
        <v>-1.3745089952371226E-2</v>
      </c>
      <c r="AC32" s="12">
        <f t="shared" si="91"/>
        <v>0</v>
      </c>
      <c r="AD32" s="24">
        <f t="shared" si="92"/>
        <v>0</v>
      </c>
      <c r="AE32" s="11">
        <f t="shared" si="93"/>
        <v>-3138.6330000000016</v>
      </c>
      <c r="AF32" s="12">
        <f t="shared" si="94"/>
        <v>-9865.3499999999985</v>
      </c>
      <c r="AG32" s="12">
        <f t="shared" si="95"/>
        <v>-14059.755999999999</v>
      </c>
      <c r="AH32" s="14">
        <f t="shared" si="96"/>
        <v>-0.11832289074869951</v>
      </c>
      <c r="AI32" s="14">
        <f t="shared" si="97"/>
        <v>-0.37191246324360994</v>
      </c>
      <c r="AJ32" s="14">
        <f t="shared" si="98"/>
        <v>-0.53003679408881843</v>
      </c>
      <c r="AK32" s="14">
        <f t="shared" si="99"/>
        <v>0.37030602889158071</v>
      </c>
      <c r="AL32" s="14">
        <f t="shared" si="100"/>
        <v>0.42266514211630396</v>
      </c>
      <c r="AM32" s="14">
        <f t="shared" si="101"/>
        <v>0.43739966905829852</v>
      </c>
      <c r="AN32" s="18">
        <f t="shared" si="102"/>
        <v>-819.51699999999983</v>
      </c>
      <c r="AO32" s="18">
        <f t="shared" si="103"/>
        <v>-2438.1239999999998</v>
      </c>
      <c r="AP32" s="18">
        <f t="shared" si="104"/>
        <v>-4027.2690000000002</v>
      </c>
      <c r="AQ32" s="14">
        <f t="shared" si="105"/>
        <v>-8.6446940928269989E-2</v>
      </c>
      <c r="AR32" s="14">
        <f t="shared" si="106"/>
        <v>-0.25718607594936704</v>
      </c>
      <c r="AS32" s="14">
        <f t="shared" si="107"/>
        <v>-0.42481740506329113</v>
      </c>
      <c r="AT32" s="12">
        <f t="shared" si="108"/>
        <v>-186.11799999999994</v>
      </c>
      <c r="AU32" s="12">
        <f t="shared" si="109"/>
        <v>-443.11799999999999</v>
      </c>
      <c r="AV32" s="12">
        <f t="shared" si="110"/>
        <v>-566.17599999999993</v>
      </c>
      <c r="AW32" s="14">
        <f t="shared" si="111"/>
        <v>-0.22209785202863952</v>
      </c>
      <c r="AX32" s="14">
        <f t="shared" si="112"/>
        <v>-0.52878042959427207</v>
      </c>
      <c r="AY32" s="14">
        <f t="shared" si="113"/>
        <v>-0.67562768496420045</v>
      </c>
      <c r="AZ32" s="12">
        <f t="shared" si="114"/>
        <v>-442.98540000000014</v>
      </c>
      <c r="BA32" s="12">
        <f t="shared" si="115"/>
        <v>-753.38160000000016</v>
      </c>
      <c r="BB32" s="12">
        <f t="shared" si="116"/>
        <v>-955.62780000000009</v>
      </c>
      <c r="BC32" s="14">
        <f t="shared" si="117"/>
        <v>-0.33728140703517595</v>
      </c>
      <c r="BD32" s="14">
        <f t="shared" si="118"/>
        <v>-0.57361169483782559</v>
      </c>
      <c r="BE32" s="14">
        <f t="shared" si="119"/>
        <v>-0.72759844677935126</v>
      </c>
      <c r="BF32" s="12">
        <f t="shared" si="120"/>
        <v>-216.37400000000002</v>
      </c>
      <c r="BG32" s="12">
        <f t="shared" si="121"/>
        <v>-409.24</v>
      </c>
      <c r="BH32" s="12">
        <f t="shared" si="122"/>
        <v>-778.98</v>
      </c>
      <c r="BI32" s="14">
        <f t="shared" si="123"/>
        <v>-0.1574774381368268</v>
      </c>
      <c r="BJ32" s="14">
        <f t="shared" si="124"/>
        <v>-0.29784570596797677</v>
      </c>
      <c r="BK32" s="14">
        <f t="shared" si="125"/>
        <v>-0.56694323144104808</v>
      </c>
      <c r="BL32" s="12">
        <f t="shared" si="126"/>
        <v>-425.48800000000006</v>
      </c>
      <c r="BM32" s="12">
        <f t="shared" si="127"/>
        <v>-695.88599999999997</v>
      </c>
      <c r="BN32" s="12">
        <f t="shared" si="128"/>
        <v>-898.91300000000001</v>
      </c>
      <c r="BO32" s="14">
        <f t="shared" si="129"/>
        <v>-0.33163522992985195</v>
      </c>
      <c r="BP32" s="14">
        <f t="shared" si="130"/>
        <v>-0.54238971161340599</v>
      </c>
      <c r="BQ32" s="24">
        <f t="shared" si="131"/>
        <v>-0.70063367108339825</v>
      </c>
      <c r="BR32" s="19">
        <f t="shared" si="132"/>
        <v>30.6</v>
      </c>
      <c r="BS32" s="20">
        <f t="shared" si="133"/>
        <v>214.20000000000002</v>
      </c>
      <c r="BT32" s="13">
        <f t="shared" si="134"/>
        <v>8.0750961320968113E-3</v>
      </c>
      <c r="BU32" s="20">
        <f t="shared" si="135"/>
        <v>6.9</v>
      </c>
      <c r="BV32" s="20">
        <f t="shared" si="136"/>
        <v>48.300000000000004</v>
      </c>
      <c r="BW32" s="13">
        <f t="shared" si="137"/>
        <v>1.8208550101786929E-3</v>
      </c>
      <c r="BX32" s="20">
        <f t="shared" si="138"/>
        <v>29.9</v>
      </c>
      <c r="BY32" s="20">
        <f t="shared" si="139"/>
        <v>209.29999999999998</v>
      </c>
      <c r="BZ32" s="13">
        <f t="shared" si="140"/>
        <v>7.8903717107743337E-3</v>
      </c>
      <c r="CA32" s="20">
        <f t="shared" si="141"/>
        <v>30.6</v>
      </c>
      <c r="CB32" s="20">
        <f t="shared" si="142"/>
        <v>214.20000000000002</v>
      </c>
      <c r="CC32" s="17">
        <f t="shared" si="143"/>
        <v>8.0750961320968113E-3</v>
      </c>
      <c r="CE32" s="2">
        <v>26526</v>
      </c>
      <c r="CF32" s="2">
        <v>9480</v>
      </c>
      <c r="CG32" s="2">
        <v>5052</v>
      </c>
      <c r="CH32" s="2">
        <v>838</v>
      </c>
      <c r="CI32" s="2">
        <v>2280</v>
      </c>
      <c r="CJ32" s="2">
        <v>28157</v>
      </c>
      <c r="CK32" s="2">
        <v>1149</v>
      </c>
      <c r="CL32" s="2">
        <v>1398.6</v>
      </c>
      <c r="CM32" s="2">
        <v>1313.4</v>
      </c>
      <c r="CN32" s="2">
        <v>668</v>
      </c>
      <c r="CO32" s="2">
        <v>760</v>
      </c>
      <c r="CP32" s="2">
        <v>576</v>
      </c>
      <c r="CQ32" s="2">
        <v>506</v>
      </c>
      <c r="CR32" s="2">
        <v>1439</v>
      </c>
      <c r="CS32" s="2">
        <v>1374</v>
      </c>
      <c r="CT32" s="2">
        <v>1360</v>
      </c>
      <c r="CU32" s="2">
        <v>1283</v>
      </c>
      <c r="CV32" s="2">
        <v>23387.366999999998</v>
      </c>
      <c r="CW32" s="2">
        <v>16660.650000000001</v>
      </c>
      <c r="CX32" s="2">
        <v>12466.244000000001</v>
      </c>
      <c r="CY32" s="2">
        <v>8660.4830000000002</v>
      </c>
      <c r="CZ32" s="2">
        <v>7041.8760000000002</v>
      </c>
      <c r="DA32" s="2">
        <v>5452.7309999999998</v>
      </c>
      <c r="DB32" s="2">
        <v>651.88200000000006</v>
      </c>
      <c r="DC32" s="2">
        <v>394.88200000000001</v>
      </c>
      <c r="DD32" s="2">
        <v>271.82400000000001</v>
      </c>
      <c r="DE32" s="2">
        <v>870.41459999999995</v>
      </c>
      <c r="DF32" s="2">
        <v>560.01839999999993</v>
      </c>
      <c r="DG32" s="2">
        <v>357.7722</v>
      </c>
      <c r="DH32" s="2">
        <v>1157.626</v>
      </c>
      <c r="DI32" s="2">
        <v>964.76</v>
      </c>
      <c r="DJ32" s="2">
        <v>595.02</v>
      </c>
      <c r="DK32" s="2">
        <v>857.51199999999994</v>
      </c>
      <c r="DL32" s="2">
        <v>587.11400000000003</v>
      </c>
      <c r="DM32" s="2">
        <v>384.08699999999999</v>
      </c>
      <c r="DN32" s="2">
        <v>30.6</v>
      </c>
      <c r="DO32" s="2">
        <v>6.9</v>
      </c>
      <c r="DP32" s="2">
        <v>29.9</v>
      </c>
    </row>
    <row r="33" spans="2:120" ht="14.25" customHeight="1" x14ac:dyDescent="0.2">
      <c r="B33" s="6">
        <v>40227</v>
      </c>
      <c r="C33" s="9" t="s">
        <v>182</v>
      </c>
      <c r="D33" s="9" t="s">
        <v>56</v>
      </c>
      <c r="E33" s="21" t="s">
        <v>191</v>
      </c>
      <c r="F33" s="9" t="s">
        <v>88</v>
      </c>
      <c r="G33" s="21">
        <v>1</v>
      </c>
      <c r="H33" s="11">
        <f t="shared" si="72"/>
        <v>34929</v>
      </c>
      <c r="I33" s="12">
        <f t="shared" si="73"/>
        <v>14334</v>
      </c>
      <c r="J33" s="14">
        <f t="shared" si="74"/>
        <v>0.41037533281800226</v>
      </c>
      <c r="K33" s="14">
        <f t="shared" si="75"/>
        <v>0.21824272094820923</v>
      </c>
      <c r="L33" s="15">
        <f t="shared" si="76"/>
        <v>1.3652412710867006</v>
      </c>
      <c r="M33" s="12">
        <f t="shared" si="77"/>
        <v>0</v>
      </c>
      <c r="N33" s="14">
        <f t="shared" si="78"/>
        <v>-8.9703161241562634E-2</v>
      </c>
      <c r="O33" s="16">
        <f t="shared" si="79"/>
        <v>-319</v>
      </c>
      <c r="P33" s="14">
        <f t="shared" si="80"/>
        <v>-0.26829268292682928</v>
      </c>
      <c r="Q33" s="12">
        <f t="shared" si="81"/>
        <v>-202.20000000000005</v>
      </c>
      <c r="R33" s="14">
        <f t="shared" si="82"/>
        <v>-0.10856958762886604</v>
      </c>
      <c r="S33" s="18">
        <f t="shared" si="83"/>
        <v>216</v>
      </c>
      <c r="T33" s="14">
        <f t="shared" si="84"/>
        <v>0.24742268041237114</v>
      </c>
      <c r="U33" s="18">
        <f t="shared" si="85"/>
        <v>185</v>
      </c>
      <c r="V33" s="14">
        <f t="shared" si="86"/>
        <v>0.23748395378690634</v>
      </c>
      <c r="W33" s="12">
        <f t="shared" si="87"/>
        <v>-86</v>
      </c>
      <c r="X33" s="14">
        <f t="shared" si="88"/>
        <v>-5.5163566388710672E-2</v>
      </c>
      <c r="Y33" s="12">
        <f t="shared" si="89"/>
        <v>-67</v>
      </c>
      <c r="Z33" s="14">
        <f t="shared" si="90"/>
        <v>-4.4846050870147258E-2</v>
      </c>
      <c r="AA33" s="12">
        <v>-954.52086000000054</v>
      </c>
      <c r="AB33" s="26">
        <v>-4.0517011474208497E-2</v>
      </c>
      <c r="AC33" s="12">
        <f t="shared" si="91"/>
        <v>0</v>
      </c>
      <c r="AD33" s="24">
        <f t="shared" si="92"/>
        <v>0</v>
      </c>
      <c r="AE33" s="11">
        <f t="shared" si="93"/>
        <v>-6384.849000000002</v>
      </c>
      <c r="AF33" s="12">
        <f t="shared" si="94"/>
        <v>-18254.044999999998</v>
      </c>
      <c r="AG33" s="12">
        <f t="shared" si="95"/>
        <v>-24390.732</v>
      </c>
      <c r="AH33" s="14">
        <f t="shared" si="96"/>
        <v>-0.18279506999914119</v>
      </c>
      <c r="AI33" s="14">
        <f t="shared" si="97"/>
        <v>-0.52260428297403294</v>
      </c>
      <c r="AJ33" s="14">
        <f t="shared" si="98"/>
        <v>-0.69829459761229917</v>
      </c>
      <c r="AK33" s="14">
        <f t="shared" si="99"/>
        <v>0.4431053843570264</v>
      </c>
      <c r="AL33" s="14">
        <f t="shared" si="100"/>
        <v>0.51929441488747641</v>
      </c>
      <c r="AM33" s="14">
        <f t="shared" si="101"/>
        <v>0.53545962201758401</v>
      </c>
      <c r="AN33" s="18">
        <f t="shared" si="102"/>
        <v>-1685.9330000000009</v>
      </c>
      <c r="AO33" s="18">
        <f t="shared" si="103"/>
        <v>-5674.7890000000007</v>
      </c>
      <c r="AP33" s="18">
        <f t="shared" si="104"/>
        <v>-8691.1829999999991</v>
      </c>
      <c r="AQ33" s="14">
        <f t="shared" si="105"/>
        <v>-0.11761776196455986</v>
      </c>
      <c r="AR33" s="14">
        <f t="shared" si="106"/>
        <v>-0.3958970978094043</v>
      </c>
      <c r="AS33" s="14">
        <f t="shared" si="107"/>
        <v>-0.60633340309753025</v>
      </c>
      <c r="AT33" s="12">
        <f t="shared" si="108"/>
        <v>-250.04700000000003</v>
      </c>
      <c r="AU33" s="12">
        <f t="shared" si="109"/>
        <v>-550.19399999999996</v>
      </c>
      <c r="AV33" s="12">
        <f t="shared" si="110"/>
        <v>-679.45399999999995</v>
      </c>
      <c r="AW33" s="14">
        <f t="shared" si="111"/>
        <v>-0.28741034482758621</v>
      </c>
      <c r="AX33" s="14">
        <f t="shared" si="112"/>
        <v>-0.63240689655172422</v>
      </c>
      <c r="AY33" s="14">
        <f t="shared" si="113"/>
        <v>-0.78098160919540227</v>
      </c>
      <c r="AZ33" s="12">
        <f t="shared" si="114"/>
        <v>-644.90999999999974</v>
      </c>
      <c r="BA33" s="12">
        <f t="shared" si="115"/>
        <v>-1110.0167999999999</v>
      </c>
      <c r="BB33" s="12">
        <f t="shared" si="116"/>
        <v>-1351.1747999999998</v>
      </c>
      <c r="BC33" s="14">
        <f t="shared" si="117"/>
        <v>-0.38845319840983006</v>
      </c>
      <c r="BD33" s="14">
        <f t="shared" si="118"/>
        <v>-0.66860426454644017</v>
      </c>
      <c r="BE33" s="14">
        <f t="shared" si="119"/>
        <v>-0.81386266714853628</v>
      </c>
      <c r="BF33" s="12">
        <f t="shared" si="120"/>
        <v>-500.452</v>
      </c>
      <c r="BG33" s="12">
        <f t="shared" si="121"/>
        <v>-938.64300000000003</v>
      </c>
      <c r="BH33" s="12">
        <f t="shared" si="122"/>
        <v>-1166.059</v>
      </c>
      <c r="BI33" s="14">
        <f t="shared" si="123"/>
        <v>-0.3397501697216565</v>
      </c>
      <c r="BJ33" s="14">
        <f t="shared" si="124"/>
        <v>-0.63723217922606934</v>
      </c>
      <c r="BK33" s="14">
        <f t="shared" si="125"/>
        <v>-0.79162186014935498</v>
      </c>
      <c r="BL33" s="12">
        <f t="shared" si="126"/>
        <v>-532.00900000000001</v>
      </c>
      <c r="BM33" s="12">
        <f t="shared" si="127"/>
        <v>-908.55099999999993</v>
      </c>
      <c r="BN33" s="12">
        <f t="shared" si="128"/>
        <v>-1137.145</v>
      </c>
      <c r="BO33" s="14">
        <f t="shared" si="129"/>
        <v>-0.37281639803784161</v>
      </c>
      <c r="BP33" s="14">
        <f t="shared" si="130"/>
        <v>-0.63668605466012607</v>
      </c>
      <c r="BQ33" s="24">
        <f t="shared" si="131"/>
        <v>-0.79687806587245968</v>
      </c>
      <c r="BR33" s="19">
        <f t="shared" si="132"/>
        <v>66.8</v>
      </c>
      <c r="BS33" s="20">
        <f t="shared" si="133"/>
        <v>467.59999999999997</v>
      </c>
      <c r="BT33" s="13">
        <f t="shared" si="134"/>
        <v>1.3387156803801998E-2</v>
      </c>
      <c r="BU33" s="20">
        <f t="shared" si="135"/>
        <v>35</v>
      </c>
      <c r="BV33" s="20">
        <f t="shared" si="136"/>
        <v>245</v>
      </c>
      <c r="BW33" s="13">
        <f t="shared" si="137"/>
        <v>7.0142288642675143E-3</v>
      </c>
      <c r="BX33" s="20">
        <f t="shared" si="138"/>
        <v>44.2</v>
      </c>
      <c r="BY33" s="20">
        <f t="shared" si="139"/>
        <v>309.40000000000003</v>
      </c>
      <c r="BZ33" s="13">
        <f t="shared" si="140"/>
        <v>8.8579690228749765E-3</v>
      </c>
      <c r="CA33" s="20">
        <f t="shared" si="141"/>
        <v>66.8</v>
      </c>
      <c r="CB33" s="20">
        <f t="shared" si="142"/>
        <v>467.59999999999997</v>
      </c>
      <c r="CC33" s="17">
        <f t="shared" si="143"/>
        <v>1.3387156803801998E-2</v>
      </c>
      <c r="CE33" s="2">
        <v>34929</v>
      </c>
      <c r="CF33" s="2">
        <v>14334</v>
      </c>
      <c r="CG33" s="2">
        <v>7623</v>
      </c>
      <c r="CH33" s="2">
        <v>870</v>
      </c>
      <c r="CI33" s="2">
        <v>2549</v>
      </c>
      <c r="CJ33" s="2">
        <v>38371</v>
      </c>
      <c r="CK33" s="2">
        <v>1189</v>
      </c>
      <c r="CL33" s="2">
        <v>1862.3999999999999</v>
      </c>
      <c r="CM33" s="2">
        <v>1660.1999999999998</v>
      </c>
      <c r="CN33" s="2">
        <v>873</v>
      </c>
      <c r="CO33" s="2">
        <v>657</v>
      </c>
      <c r="CP33" s="2">
        <v>779</v>
      </c>
      <c r="CQ33" s="2">
        <v>594</v>
      </c>
      <c r="CR33" s="2">
        <v>1559</v>
      </c>
      <c r="CS33" s="2">
        <v>1473</v>
      </c>
      <c r="CT33" s="2">
        <v>1494</v>
      </c>
      <c r="CU33" s="2">
        <v>1427</v>
      </c>
      <c r="CV33" s="2">
        <v>28544.150999999998</v>
      </c>
      <c r="CW33" s="2">
        <v>16674.955000000002</v>
      </c>
      <c r="CX33" s="2">
        <v>10538.268</v>
      </c>
      <c r="CY33" s="2">
        <v>12648.066999999999</v>
      </c>
      <c r="CZ33" s="2">
        <v>8659.2109999999993</v>
      </c>
      <c r="DA33" s="2">
        <v>5642.8170000000009</v>
      </c>
      <c r="DB33" s="2">
        <v>619.95299999999997</v>
      </c>
      <c r="DC33" s="2">
        <v>319.80599999999998</v>
      </c>
      <c r="DD33" s="2">
        <v>190.54599999999999</v>
      </c>
      <c r="DE33" s="2">
        <v>1015.2900000000001</v>
      </c>
      <c r="DF33" s="2">
        <v>550.18319999999994</v>
      </c>
      <c r="DG33" s="2">
        <v>309.02520000000004</v>
      </c>
      <c r="DH33" s="2">
        <v>972.548</v>
      </c>
      <c r="DI33" s="2">
        <v>534.35699999999997</v>
      </c>
      <c r="DJ33" s="2">
        <v>306.94100000000003</v>
      </c>
      <c r="DK33" s="2">
        <v>894.99099999999999</v>
      </c>
      <c r="DL33" s="2">
        <v>518.44900000000007</v>
      </c>
      <c r="DM33" s="2">
        <v>289.85500000000002</v>
      </c>
      <c r="DN33" s="2">
        <v>66.8</v>
      </c>
      <c r="DO33" s="2">
        <v>35</v>
      </c>
      <c r="DP33" s="2">
        <v>44.2</v>
      </c>
    </row>
    <row r="34" spans="2:120" ht="14.25" customHeight="1" x14ac:dyDescent="0.2">
      <c r="B34" s="6">
        <v>40228</v>
      </c>
      <c r="C34" s="9" t="s">
        <v>182</v>
      </c>
      <c r="D34" s="9" t="s">
        <v>56</v>
      </c>
      <c r="E34" s="21" t="s">
        <v>191</v>
      </c>
      <c r="F34" s="9" t="s">
        <v>89</v>
      </c>
      <c r="G34" s="21">
        <v>3</v>
      </c>
      <c r="H34" s="11">
        <f t="shared" si="72"/>
        <v>50571</v>
      </c>
      <c r="I34" s="12">
        <f t="shared" si="73"/>
        <v>18035</v>
      </c>
      <c r="J34" s="14">
        <f t="shared" si="74"/>
        <v>0.35662731605070097</v>
      </c>
      <c r="K34" s="14">
        <f t="shared" si="75"/>
        <v>0.19236321211761681</v>
      </c>
      <c r="L34" s="15">
        <f t="shared" si="76"/>
        <v>1.3725127255900047</v>
      </c>
      <c r="M34" s="12">
        <f t="shared" si="77"/>
        <v>0</v>
      </c>
      <c r="N34" s="14">
        <f t="shared" si="78"/>
        <v>-5.5012613285994605E-2</v>
      </c>
      <c r="O34" s="16">
        <f t="shared" si="79"/>
        <v>-508</v>
      </c>
      <c r="P34" s="14">
        <f t="shared" si="80"/>
        <v>-0.25514816675037666</v>
      </c>
      <c r="Q34" s="12">
        <f t="shared" si="81"/>
        <v>-59.400000000000091</v>
      </c>
      <c r="R34" s="14">
        <f t="shared" si="82"/>
        <v>-2.2262199235439706E-2</v>
      </c>
      <c r="S34" s="18">
        <f t="shared" si="83"/>
        <v>100</v>
      </c>
      <c r="T34" s="14">
        <f t="shared" si="84"/>
        <v>7.7760497667185069E-2</v>
      </c>
      <c r="U34" s="18">
        <f t="shared" si="85"/>
        <v>133</v>
      </c>
      <c r="V34" s="14">
        <f t="shared" si="86"/>
        <v>0.11101836393989983</v>
      </c>
      <c r="W34" s="12">
        <f t="shared" si="87"/>
        <v>-116</v>
      </c>
      <c r="X34" s="14">
        <f t="shared" si="88"/>
        <v>-4.8555881121808309E-2</v>
      </c>
      <c r="Y34" s="12">
        <f t="shared" si="89"/>
        <v>-66</v>
      </c>
      <c r="Z34" s="14">
        <f t="shared" si="90"/>
        <v>-2.7977956761339517E-2</v>
      </c>
      <c r="AA34" s="12">
        <v>-521.77068999999756</v>
      </c>
      <c r="AB34" s="26">
        <v>-1.4786580913958902E-2</v>
      </c>
      <c r="AC34" s="12">
        <f t="shared" si="91"/>
        <v>0</v>
      </c>
      <c r="AD34" s="24">
        <f t="shared" si="92"/>
        <v>0</v>
      </c>
      <c r="AE34" s="11">
        <f t="shared" si="93"/>
        <v>-5994.5620000000054</v>
      </c>
      <c r="AF34" s="12">
        <f t="shared" si="94"/>
        <v>-19319.689000000002</v>
      </c>
      <c r="AG34" s="12">
        <f t="shared" si="95"/>
        <v>-27756.969999999998</v>
      </c>
      <c r="AH34" s="14">
        <f t="shared" si="96"/>
        <v>-0.1185375412785985</v>
      </c>
      <c r="AI34" s="14">
        <f t="shared" si="97"/>
        <v>-0.38203098613830067</v>
      </c>
      <c r="AJ34" s="14">
        <f t="shared" si="98"/>
        <v>-0.54887128986968814</v>
      </c>
      <c r="AK34" s="14">
        <f t="shared" si="99"/>
        <v>0.38384053925528999</v>
      </c>
      <c r="AL34" s="14">
        <f t="shared" si="100"/>
        <v>0.45191592122327284</v>
      </c>
      <c r="AM34" s="14">
        <f t="shared" si="101"/>
        <v>0.45989384602369676</v>
      </c>
      <c r="AN34" s="18">
        <f t="shared" si="102"/>
        <v>-924.75600000000122</v>
      </c>
      <c r="AO34" s="18">
        <f t="shared" si="103"/>
        <v>-3912.0350000000017</v>
      </c>
      <c r="AP34" s="18">
        <f t="shared" si="104"/>
        <v>-7542.9680000000008</v>
      </c>
      <c r="AQ34" s="14">
        <f t="shared" si="105"/>
        <v>-5.1275630718048304E-2</v>
      </c>
      <c r="AR34" s="14">
        <f t="shared" si="106"/>
        <v>-0.21691350152481292</v>
      </c>
      <c r="AS34" s="14">
        <f t="shared" si="107"/>
        <v>-0.41824053229830893</v>
      </c>
      <c r="AT34" s="12">
        <f t="shared" si="108"/>
        <v>-291.11700000000019</v>
      </c>
      <c r="AU34" s="12">
        <f t="shared" si="109"/>
        <v>-728.274</v>
      </c>
      <c r="AV34" s="12">
        <f t="shared" si="110"/>
        <v>-955.62300000000005</v>
      </c>
      <c r="AW34" s="14">
        <f t="shared" si="111"/>
        <v>-0.19630276466621721</v>
      </c>
      <c r="AX34" s="14">
        <f t="shared" si="112"/>
        <v>-0.49108159136884688</v>
      </c>
      <c r="AY34" s="14">
        <f t="shared" si="113"/>
        <v>-0.6443850303438976</v>
      </c>
      <c r="AZ34" s="12">
        <f t="shared" si="114"/>
        <v>-866.94299999999976</v>
      </c>
      <c r="BA34" s="12">
        <f t="shared" si="115"/>
        <v>-1426.2155999999998</v>
      </c>
      <c r="BB34" s="12">
        <f t="shared" si="116"/>
        <v>-1834.5275999999999</v>
      </c>
      <c r="BC34" s="14">
        <f t="shared" si="117"/>
        <v>-0.33231485740570377</v>
      </c>
      <c r="BD34" s="14">
        <f t="shared" si="118"/>
        <v>-0.54669411223551057</v>
      </c>
      <c r="BE34" s="14">
        <f t="shared" si="119"/>
        <v>-0.70320745170193188</v>
      </c>
      <c r="BF34" s="12">
        <f t="shared" si="120"/>
        <v>-392.64100000000008</v>
      </c>
      <c r="BG34" s="12">
        <f t="shared" si="121"/>
        <v>-977.88000000000011</v>
      </c>
      <c r="BH34" s="12">
        <f t="shared" si="122"/>
        <v>-1403.501</v>
      </c>
      <c r="BI34" s="14">
        <f t="shared" si="123"/>
        <v>-0.17274131104267487</v>
      </c>
      <c r="BJ34" s="14">
        <f t="shared" si="124"/>
        <v>-0.43021557413110434</v>
      </c>
      <c r="BK34" s="14">
        <f t="shared" si="125"/>
        <v>-0.61746634403871536</v>
      </c>
      <c r="BL34" s="12">
        <f t="shared" si="126"/>
        <v>-612.76700000000005</v>
      </c>
      <c r="BM34" s="12">
        <f t="shared" si="127"/>
        <v>-1103.8910000000001</v>
      </c>
      <c r="BN34" s="12">
        <f t="shared" si="128"/>
        <v>-1520.5349999999999</v>
      </c>
      <c r="BO34" s="14">
        <f t="shared" si="129"/>
        <v>-0.26723375490623635</v>
      </c>
      <c r="BP34" s="14">
        <f t="shared" si="130"/>
        <v>-0.48141779328390755</v>
      </c>
      <c r="BQ34" s="24">
        <f t="shared" si="131"/>
        <v>-0.66312036633231575</v>
      </c>
      <c r="BR34" s="19">
        <f t="shared" si="132"/>
        <v>60.2</v>
      </c>
      <c r="BS34" s="20">
        <f t="shared" si="133"/>
        <v>421.40000000000003</v>
      </c>
      <c r="BT34" s="13">
        <f t="shared" si="134"/>
        <v>8.3328389788614038E-3</v>
      </c>
      <c r="BU34" s="20">
        <f t="shared" si="135"/>
        <v>30</v>
      </c>
      <c r="BV34" s="20">
        <f t="shared" si="136"/>
        <v>210</v>
      </c>
      <c r="BW34" s="13">
        <f t="shared" si="137"/>
        <v>4.1525775642166458E-3</v>
      </c>
      <c r="BX34" s="20">
        <f t="shared" si="138"/>
        <v>52.9</v>
      </c>
      <c r="BY34" s="20">
        <f t="shared" si="139"/>
        <v>370.3</v>
      </c>
      <c r="BZ34" s="13">
        <f t="shared" si="140"/>
        <v>7.3223784382353526E-3</v>
      </c>
      <c r="CA34" s="20">
        <f t="shared" si="141"/>
        <v>60.2</v>
      </c>
      <c r="CB34" s="20">
        <f t="shared" si="142"/>
        <v>421.40000000000003</v>
      </c>
      <c r="CC34" s="17">
        <f t="shared" si="143"/>
        <v>8.3328389788614038E-3</v>
      </c>
      <c r="CE34" s="2">
        <v>50571</v>
      </c>
      <c r="CF34" s="2">
        <v>18035</v>
      </c>
      <c r="CG34" s="2">
        <v>9728</v>
      </c>
      <c r="CH34" s="2">
        <v>1483</v>
      </c>
      <c r="CI34" s="2">
        <v>4322</v>
      </c>
      <c r="CJ34" s="2">
        <v>53515</v>
      </c>
      <c r="CK34" s="2">
        <v>1991</v>
      </c>
      <c r="CL34" s="2">
        <v>2668.2</v>
      </c>
      <c r="CM34" s="2">
        <v>2608.7999999999997</v>
      </c>
      <c r="CN34" s="2">
        <v>1286</v>
      </c>
      <c r="CO34" s="2">
        <v>1186</v>
      </c>
      <c r="CP34" s="2">
        <v>1198</v>
      </c>
      <c r="CQ34" s="2">
        <v>1065</v>
      </c>
      <c r="CR34" s="2">
        <v>2389</v>
      </c>
      <c r="CS34" s="2">
        <v>2273</v>
      </c>
      <c r="CT34" s="2">
        <v>2359</v>
      </c>
      <c r="CU34" s="2">
        <v>2293</v>
      </c>
      <c r="CV34" s="2">
        <v>44576.437999999995</v>
      </c>
      <c r="CW34" s="2">
        <v>31251.310999999998</v>
      </c>
      <c r="CX34" s="2">
        <v>22814.030000000002</v>
      </c>
      <c r="CY34" s="2">
        <v>17110.243999999999</v>
      </c>
      <c r="CZ34" s="2">
        <v>14122.964999999998</v>
      </c>
      <c r="DA34" s="2">
        <v>10492.031999999999</v>
      </c>
      <c r="DB34" s="2">
        <v>1191.8829999999998</v>
      </c>
      <c r="DC34" s="2">
        <v>754.726</v>
      </c>
      <c r="DD34" s="2">
        <v>527.37699999999995</v>
      </c>
      <c r="DE34" s="2">
        <v>1741.857</v>
      </c>
      <c r="DF34" s="2">
        <v>1182.5844</v>
      </c>
      <c r="DG34" s="2">
        <v>774.27239999999995</v>
      </c>
      <c r="DH34" s="2">
        <v>1880.3589999999999</v>
      </c>
      <c r="DI34" s="2">
        <v>1295.1199999999999</v>
      </c>
      <c r="DJ34" s="2">
        <v>869.49900000000002</v>
      </c>
      <c r="DK34" s="2">
        <v>1680.2329999999999</v>
      </c>
      <c r="DL34" s="2">
        <v>1189.1089999999999</v>
      </c>
      <c r="DM34" s="2">
        <v>772.46500000000003</v>
      </c>
      <c r="DN34" s="2">
        <v>60.2</v>
      </c>
      <c r="DO34" s="2">
        <v>30</v>
      </c>
      <c r="DP34" s="2">
        <v>52.9</v>
      </c>
    </row>
    <row r="35" spans="2:120" ht="14.25" customHeight="1" x14ac:dyDescent="0.2">
      <c r="B35" s="6">
        <v>40229</v>
      </c>
      <c r="C35" s="9" t="s">
        <v>182</v>
      </c>
      <c r="D35" s="9" t="s">
        <v>56</v>
      </c>
      <c r="E35" s="21" t="s">
        <v>191</v>
      </c>
      <c r="F35" s="9" t="s">
        <v>90</v>
      </c>
      <c r="G35" s="21">
        <v>1</v>
      </c>
      <c r="H35" s="11">
        <f t="shared" si="72"/>
        <v>34910</v>
      </c>
      <c r="I35" s="12">
        <f t="shared" si="73"/>
        <v>13760</v>
      </c>
      <c r="J35" s="14">
        <f t="shared" si="74"/>
        <v>0.39415640217702663</v>
      </c>
      <c r="K35" s="14">
        <f t="shared" si="75"/>
        <v>0.21478086508163849</v>
      </c>
      <c r="L35" s="15">
        <f t="shared" si="76"/>
        <v>1.4209748892171343</v>
      </c>
      <c r="M35" s="12">
        <f t="shared" si="77"/>
        <v>0</v>
      </c>
      <c r="N35" s="14">
        <f t="shared" si="78"/>
        <v>-7.2455296649573508E-2</v>
      </c>
      <c r="O35" s="16">
        <f t="shared" si="79"/>
        <v>-254</v>
      </c>
      <c r="P35" s="14">
        <f t="shared" si="80"/>
        <v>-0.20888157894736847</v>
      </c>
      <c r="Q35" s="12">
        <f t="shared" si="81"/>
        <v>-151.79999999999995</v>
      </c>
      <c r="R35" s="14">
        <f t="shared" si="82"/>
        <v>-8.5042016806722631E-2</v>
      </c>
      <c r="S35" s="18">
        <f t="shared" si="83"/>
        <v>198</v>
      </c>
      <c r="T35" s="14">
        <f t="shared" si="84"/>
        <v>0.23855421686746991</v>
      </c>
      <c r="U35" s="18">
        <f t="shared" si="85"/>
        <v>99</v>
      </c>
      <c r="V35" s="14">
        <f t="shared" si="86"/>
        <v>0.11927710843373496</v>
      </c>
      <c r="W35" s="12">
        <f t="shared" si="87"/>
        <v>-54</v>
      </c>
      <c r="X35" s="14">
        <f t="shared" si="88"/>
        <v>-3.5573122529644285E-2</v>
      </c>
      <c r="Y35" s="12">
        <f t="shared" si="89"/>
        <v>-102</v>
      </c>
      <c r="Z35" s="14">
        <f t="shared" si="90"/>
        <v>-6.8273092369477872E-2</v>
      </c>
      <c r="AA35" s="12">
        <v>-600.35921000000235</v>
      </c>
      <c r="AB35" s="26">
        <v>-2.5426711129181157E-2</v>
      </c>
      <c r="AC35" s="12">
        <f t="shared" si="91"/>
        <v>0</v>
      </c>
      <c r="AD35" s="24">
        <f t="shared" si="92"/>
        <v>0</v>
      </c>
      <c r="AE35" s="11">
        <f t="shared" si="93"/>
        <v>-5187.6340000000018</v>
      </c>
      <c r="AF35" s="12">
        <f t="shared" si="94"/>
        <v>-15843.554</v>
      </c>
      <c r="AG35" s="12">
        <f t="shared" si="95"/>
        <v>-21875.119999999999</v>
      </c>
      <c r="AH35" s="14">
        <f t="shared" si="96"/>
        <v>-0.14860022916069904</v>
      </c>
      <c r="AI35" s="14">
        <f t="shared" si="97"/>
        <v>-0.45383998854196506</v>
      </c>
      <c r="AJ35" s="14">
        <f t="shared" si="98"/>
        <v>-0.62661472357490688</v>
      </c>
      <c r="AK35" s="14">
        <f t="shared" si="99"/>
        <v>0.42798103623379113</v>
      </c>
      <c r="AL35" s="14">
        <f t="shared" si="100"/>
        <v>0.49044022152843791</v>
      </c>
      <c r="AM35" s="14">
        <f t="shared" si="101"/>
        <v>0.48843955602199635</v>
      </c>
      <c r="AN35" s="18">
        <f t="shared" si="102"/>
        <v>-1039.3909999999996</v>
      </c>
      <c r="AO35" s="18">
        <f t="shared" si="103"/>
        <v>-4409.0480000000007</v>
      </c>
      <c r="AP35" s="18">
        <f t="shared" si="104"/>
        <v>-7393.2489999999998</v>
      </c>
      <c r="AQ35" s="14">
        <f t="shared" si="105"/>
        <v>-7.5537136627906953E-2</v>
      </c>
      <c r="AR35" s="14">
        <f t="shared" si="106"/>
        <v>-0.32042500000000007</v>
      </c>
      <c r="AS35" s="14">
        <f t="shared" si="107"/>
        <v>-0.53730007267441859</v>
      </c>
      <c r="AT35" s="12">
        <f t="shared" si="108"/>
        <v>-207.24099999999999</v>
      </c>
      <c r="AU35" s="12">
        <f t="shared" si="109"/>
        <v>-516.072</v>
      </c>
      <c r="AV35" s="12">
        <f t="shared" si="110"/>
        <v>-657.61199999999997</v>
      </c>
      <c r="AW35" s="14">
        <f t="shared" si="111"/>
        <v>-0.21542723492723492</v>
      </c>
      <c r="AX35" s="14">
        <f t="shared" si="112"/>
        <v>-0.53645738045738045</v>
      </c>
      <c r="AY35" s="14">
        <f t="shared" si="113"/>
        <v>-0.68358835758835756</v>
      </c>
      <c r="AZ35" s="12">
        <f t="shared" si="114"/>
        <v>-454.4226000000001</v>
      </c>
      <c r="BA35" s="12">
        <f t="shared" si="115"/>
        <v>-898.28640000000007</v>
      </c>
      <c r="BB35" s="12">
        <f t="shared" si="116"/>
        <v>-1155.8844000000001</v>
      </c>
      <c r="BC35" s="14">
        <f t="shared" si="117"/>
        <v>-0.27824063188831749</v>
      </c>
      <c r="BD35" s="14">
        <f t="shared" si="118"/>
        <v>-0.55001616458486402</v>
      </c>
      <c r="BE35" s="14">
        <f t="shared" si="119"/>
        <v>-0.70774210139603233</v>
      </c>
      <c r="BF35" s="12">
        <f t="shared" si="120"/>
        <v>-501.87699999999995</v>
      </c>
      <c r="BG35" s="12">
        <f t="shared" si="121"/>
        <v>-822.79199999999992</v>
      </c>
      <c r="BH35" s="12">
        <f t="shared" si="122"/>
        <v>-1037.066</v>
      </c>
      <c r="BI35" s="14">
        <f t="shared" si="123"/>
        <v>-0.34281215846994528</v>
      </c>
      <c r="BJ35" s="14">
        <f t="shared" si="124"/>
        <v>-0.56201639344262289</v>
      </c>
      <c r="BK35" s="14">
        <f t="shared" si="125"/>
        <v>-0.70837841530054646</v>
      </c>
      <c r="BL35" s="12">
        <f t="shared" si="126"/>
        <v>-416.17900000000009</v>
      </c>
      <c r="BM35" s="12">
        <f t="shared" si="127"/>
        <v>-758.68899999999996</v>
      </c>
      <c r="BN35" s="12">
        <f t="shared" si="128"/>
        <v>-971.82100000000003</v>
      </c>
      <c r="BO35" s="14">
        <f t="shared" si="129"/>
        <v>-0.29897916666666668</v>
      </c>
      <c r="BP35" s="14">
        <f t="shared" si="130"/>
        <v>-0.54503520114942527</v>
      </c>
      <c r="BQ35" s="24">
        <f t="shared" si="131"/>
        <v>-0.69814727011494249</v>
      </c>
      <c r="BR35" s="19">
        <f t="shared" si="132"/>
        <v>53.2</v>
      </c>
      <c r="BS35" s="20">
        <f t="shared" si="133"/>
        <v>372.40000000000003</v>
      </c>
      <c r="BT35" s="13">
        <f t="shared" si="134"/>
        <v>1.0667430535663134E-2</v>
      </c>
      <c r="BU35" s="20">
        <f t="shared" si="135"/>
        <v>32.9</v>
      </c>
      <c r="BV35" s="20">
        <f t="shared" si="136"/>
        <v>230.29999999999998</v>
      </c>
      <c r="BW35" s="13">
        <f t="shared" si="137"/>
        <v>6.5969636207390426E-3</v>
      </c>
      <c r="BX35" s="20">
        <f t="shared" si="138"/>
        <v>34</v>
      </c>
      <c r="BY35" s="20">
        <f t="shared" si="139"/>
        <v>238</v>
      </c>
      <c r="BZ35" s="13">
        <f t="shared" si="140"/>
        <v>6.8175307934689204E-3</v>
      </c>
      <c r="CA35" s="20">
        <f t="shared" si="141"/>
        <v>53.2</v>
      </c>
      <c r="CB35" s="20">
        <f t="shared" si="142"/>
        <v>372.40000000000003</v>
      </c>
      <c r="CC35" s="17">
        <f t="shared" si="143"/>
        <v>1.0667430535663134E-2</v>
      </c>
      <c r="CE35" s="2">
        <v>34910</v>
      </c>
      <c r="CF35" s="2">
        <v>13760</v>
      </c>
      <c r="CG35" s="2">
        <v>7498</v>
      </c>
      <c r="CH35" s="2">
        <v>962</v>
      </c>
      <c r="CI35" s="2">
        <v>2708</v>
      </c>
      <c r="CJ35" s="2">
        <v>37637</v>
      </c>
      <c r="CK35" s="2">
        <v>1216</v>
      </c>
      <c r="CL35" s="2">
        <v>1785</v>
      </c>
      <c r="CM35" s="2">
        <v>1633.2</v>
      </c>
      <c r="CN35" s="2">
        <v>830</v>
      </c>
      <c r="CO35" s="2">
        <v>632</v>
      </c>
      <c r="CP35" s="2">
        <v>830</v>
      </c>
      <c r="CQ35" s="2">
        <v>731</v>
      </c>
      <c r="CR35" s="2">
        <v>1518</v>
      </c>
      <c r="CS35" s="2">
        <v>1464</v>
      </c>
      <c r="CT35" s="2">
        <v>1494</v>
      </c>
      <c r="CU35" s="2">
        <v>1392</v>
      </c>
      <c r="CV35" s="2">
        <v>29722.365999999998</v>
      </c>
      <c r="CW35" s="2">
        <v>19066.446</v>
      </c>
      <c r="CX35" s="2">
        <v>13034.880000000001</v>
      </c>
      <c r="CY35" s="2">
        <v>12720.609</v>
      </c>
      <c r="CZ35" s="2">
        <v>9350.9519999999993</v>
      </c>
      <c r="DA35" s="2">
        <v>6366.7510000000002</v>
      </c>
      <c r="DB35" s="2">
        <v>754.75900000000001</v>
      </c>
      <c r="DC35" s="2">
        <v>445.928</v>
      </c>
      <c r="DD35" s="2">
        <v>304.38800000000003</v>
      </c>
      <c r="DE35" s="2">
        <v>1178.7773999999999</v>
      </c>
      <c r="DF35" s="2">
        <v>734.91359999999997</v>
      </c>
      <c r="DG35" s="2">
        <v>477.31559999999996</v>
      </c>
      <c r="DH35" s="2">
        <v>962.12300000000005</v>
      </c>
      <c r="DI35" s="2">
        <v>641.20800000000008</v>
      </c>
      <c r="DJ35" s="2">
        <v>426.93399999999997</v>
      </c>
      <c r="DK35" s="2">
        <v>975.82099999999991</v>
      </c>
      <c r="DL35" s="2">
        <v>633.31100000000004</v>
      </c>
      <c r="DM35" s="2">
        <v>420.17899999999997</v>
      </c>
      <c r="DN35" s="2">
        <v>53.2</v>
      </c>
      <c r="DO35" s="2">
        <v>32.9</v>
      </c>
      <c r="DP35" s="2">
        <v>34</v>
      </c>
    </row>
    <row r="36" spans="2:120" ht="14.25" customHeight="1" x14ac:dyDescent="0.2">
      <c r="B36" s="6">
        <v>40230</v>
      </c>
      <c r="C36" s="9" t="s">
        <v>182</v>
      </c>
      <c r="D36" s="9" t="s">
        <v>56</v>
      </c>
      <c r="E36" s="21" t="s">
        <v>191</v>
      </c>
      <c r="F36" s="9" t="s">
        <v>91</v>
      </c>
      <c r="G36" s="21">
        <v>0</v>
      </c>
      <c r="H36" s="11">
        <f t="shared" si="72"/>
        <v>103833</v>
      </c>
      <c r="I36" s="12">
        <f t="shared" si="73"/>
        <v>31335</v>
      </c>
      <c r="J36" s="14">
        <f t="shared" si="74"/>
        <v>0.30178267024934269</v>
      </c>
      <c r="K36" s="14">
        <f t="shared" si="75"/>
        <v>0.1540743308967284</v>
      </c>
      <c r="L36" s="15">
        <f t="shared" si="76"/>
        <v>1.6447340760983813</v>
      </c>
      <c r="M36" s="12">
        <f t="shared" si="77"/>
        <v>0</v>
      </c>
      <c r="N36" s="14">
        <f t="shared" si="78"/>
        <v>2.1395266481732955E-2</v>
      </c>
      <c r="O36" s="16">
        <f t="shared" si="79"/>
        <v>-294</v>
      </c>
      <c r="P36" s="14">
        <f t="shared" si="80"/>
        <v>-6.9900142653352315E-2</v>
      </c>
      <c r="Q36" s="12">
        <f t="shared" si="81"/>
        <v>443.99999999999909</v>
      </c>
      <c r="R36" s="14">
        <f t="shared" si="82"/>
        <v>7.6819267102667732E-2</v>
      </c>
      <c r="S36" s="18">
        <f t="shared" si="83"/>
        <v>80</v>
      </c>
      <c r="T36" s="14">
        <f t="shared" si="84"/>
        <v>3.0383592859855701E-2</v>
      </c>
      <c r="U36" s="18">
        <f t="shared" si="85"/>
        <v>231</v>
      </c>
      <c r="V36" s="14">
        <f t="shared" si="86"/>
        <v>9.3673965936739712E-2</v>
      </c>
      <c r="W36" s="12">
        <f t="shared" si="87"/>
        <v>671</v>
      </c>
      <c r="X36" s="14">
        <f t="shared" si="88"/>
        <v>0.151535682023487</v>
      </c>
      <c r="Y36" s="12">
        <f t="shared" si="89"/>
        <v>695</v>
      </c>
      <c r="Z36" s="14">
        <f t="shared" si="90"/>
        <v>0.15043290043290036</v>
      </c>
      <c r="AA36" s="12">
        <v>3617.9929899999988</v>
      </c>
      <c r="AB36" s="26">
        <v>5.0221299509288997E-2</v>
      </c>
      <c r="AC36" s="12">
        <f t="shared" si="91"/>
        <v>0</v>
      </c>
      <c r="AD36" s="24">
        <f t="shared" si="92"/>
        <v>0</v>
      </c>
      <c r="AE36" s="11">
        <f t="shared" si="93"/>
        <v>2101.7090000000026</v>
      </c>
      <c r="AF36" s="12">
        <f t="shared" si="94"/>
        <v>-1377.1579999999958</v>
      </c>
      <c r="AG36" s="12">
        <f t="shared" si="95"/>
        <v>-5662.5559999999823</v>
      </c>
      <c r="AH36" s="14">
        <f t="shared" si="96"/>
        <v>2.0241243150058263E-2</v>
      </c>
      <c r="AI36" s="14">
        <f t="shared" si="97"/>
        <v>-1.3263201487003107E-2</v>
      </c>
      <c r="AJ36" s="14">
        <f t="shared" si="98"/>
        <v>-5.4535224832182316E-2</v>
      </c>
      <c r="AK36" s="14">
        <f t="shared" si="99"/>
        <v>0.31375752398583551</v>
      </c>
      <c r="AL36" s="14">
        <f t="shared" si="100"/>
        <v>0.35342045210072059</v>
      </c>
      <c r="AM36" s="14">
        <f t="shared" si="101"/>
        <v>0.34269400879963419</v>
      </c>
      <c r="AN36" s="18">
        <f t="shared" si="102"/>
        <v>1902.8120000000054</v>
      </c>
      <c r="AO36" s="18">
        <f t="shared" si="103"/>
        <v>4874.989999999998</v>
      </c>
      <c r="AP36" s="18">
        <f t="shared" si="104"/>
        <v>2307.4230000000025</v>
      </c>
      <c r="AQ36" s="14">
        <f t="shared" si="105"/>
        <v>6.0724812509973081E-2</v>
      </c>
      <c r="AR36" s="14">
        <f t="shared" si="106"/>
        <v>0.15557651188766553</v>
      </c>
      <c r="AS36" s="14">
        <f t="shared" si="107"/>
        <v>7.3637242699856387E-2</v>
      </c>
      <c r="AT36" s="12">
        <f t="shared" si="108"/>
        <v>-324.84799999999996</v>
      </c>
      <c r="AU36" s="12">
        <f t="shared" si="109"/>
        <v>-389.44000000000005</v>
      </c>
      <c r="AV36" s="12">
        <f t="shared" si="110"/>
        <v>-601.28700000000026</v>
      </c>
      <c r="AW36" s="14">
        <f t="shared" si="111"/>
        <v>-8.3038854805725926E-2</v>
      </c>
      <c r="AX36" s="14">
        <f t="shared" si="112"/>
        <v>-9.9550102249488792E-2</v>
      </c>
      <c r="AY36" s="14">
        <f t="shared" si="113"/>
        <v>-0.15370322085889576</v>
      </c>
      <c r="AZ36" s="12">
        <f t="shared" si="114"/>
        <v>-291.6311999999989</v>
      </c>
      <c r="BA36" s="12">
        <f t="shared" si="115"/>
        <v>-618.58679999999913</v>
      </c>
      <c r="BB36" s="12">
        <f t="shared" si="116"/>
        <v>-966.15480000000025</v>
      </c>
      <c r="BC36" s="14">
        <f t="shared" si="117"/>
        <v>-4.6857418297503006E-2</v>
      </c>
      <c r="BD36" s="14">
        <f t="shared" si="118"/>
        <v>-9.9390533114817159E-2</v>
      </c>
      <c r="BE36" s="14">
        <f t="shared" si="119"/>
        <v>-0.15523551528005408</v>
      </c>
      <c r="BF36" s="12">
        <f t="shared" si="120"/>
        <v>-448.22400000000016</v>
      </c>
      <c r="BG36" s="12">
        <f t="shared" si="121"/>
        <v>200.08899999999994</v>
      </c>
      <c r="BH36" s="12">
        <f t="shared" si="122"/>
        <v>-504.04700000000048</v>
      </c>
      <c r="BI36" s="14">
        <f t="shared" si="123"/>
        <v>-8.7904294959796014E-2</v>
      </c>
      <c r="BJ36" s="14">
        <f t="shared" si="124"/>
        <v>3.9240831535595211E-2</v>
      </c>
      <c r="BK36" s="14">
        <f t="shared" si="125"/>
        <v>-9.8852127868209516E-2</v>
      </c>
      <c r="BL36" s="12">
        <f t="shared" si="126"/>
        <v>-716.47699999999986</v>
      </c>
      <c r="BM36" s="12">
        <f t="shared" si="127"/>
        <v>-640.92200000000048</v>
      </c>
      <c r="BN36" s="12">
        <f t="shared" si="128"/>
        <v>-1115.6300000000001</v>
      </c>
      <c r="BO36" s="14">
        <f t="shared" si="129"/>
        <v>-0.13480282220131701</v>
      </c>
      <c r="BP36" s="14">
        <f t="shared" si="130"/>
        <v>-0.12058739416745068</v>
      </c>
      <c r="BQ36" s="24">
        <f t="shared" si="131"/>
        <v>-0.20990216368767645</v>
      </c>
      <c r="BR36" s="19">
        <f t="shared" si="132"/>
        <v>0</v>
      </c>
      <c r="BS36" s="20">
        <f t="shared" si="133"/>
        <v>0</v>
      </c>
      <c r="BT36" s="13">
        <f t="shared" si="134"/>
        <v>0</v>
      </c>
      <c r="BU36" s="20">
        <f t="shared" si="135"/>
        <v>0</v>
      </c>
      <c r="BV36" s="20">
        <f t="shared" si="136"/>
        <v>0</v>
      </c>
      <c r="BW36" s="13">
        <f t="shared" si="137"/>
        <v>0</v>
      </c>
      <c r="BX36" s="20">
        <f t="shared" si="138"/>
        <v>0</v>
      </c>
      <c r="BY36" s="20">
        <f t="shared" si="139"/>
        <v>0</v>
      </c>
      <c r="BZ36" s="13">
        <f t="shared" si="140"/>
        <v>0</v>
      </c>
      <c r="CA36" s="20">
        <f t="shared" si="141"/>
        <v>0</v>
      </c>
      <c r="CB36" s="20">
        <f t="shared" si="142"/>
        <v>0</v>
      </c>
      <c r="CC36" s="17">
        <f t="shared" si="143"/>
        <v>0</v>
      </c>
      <c r="CE36" s="2">
        <v>103833</v>
      </c>
      <c r="CF36" s="2">
        <v>31335</v>
      </c>
      <c r="CG36" s="2">
        <v>15998</v>
      </c>
      <c r="CH36" s="2">
        <v>3912</v>
      </c>
      <c r="CI36" s="2">
        <v>9514</v>
      </c>
      <c r="CJ36" s="2">
        <v>101658</v>
      </c>
      <c r="CK36" s="2">
        <v>4206</v>
      </c>
      <c r="CL36" s="2">
        <v>5779.8</v>
      </c>
      <c r="CM36" s="2">
        <v>6223.7999999999993</v>
      </c>
      <c r="CN36" s="2">
        <v>2633</v>
      </c>
      <c r="CO36" s="2">
        <v>2553</v>
      </c>
      <c r="CP36" s="2">
        <v>2466</v>
      </c>
      <c r="CQ36" s="2">
        <v>2235</v>
      </c>
      <c r="CR36" s="2">
        <v>4428</v>
      </c>
      <c r="CS36" s="2">
        <v>5099</v>
      </c>
      <c r="CT36" s="2">
        <v>4620</v>
      </c>
      <c r="CU36" s="2">
        <v>5315</v>
      </c>
      <c r="CV36" s="2">
        <v>105934.709</v>
      </c>
      <c r="CW36" s="2">
        <v>102455.842</v>
      </c>
      <c r="CX36" s="2">
        <v>98170.444000000018</v>
      </c>
      <c r="CY36" s="2">
        <v>33237.812000000005</v>
      </c>
      <c r="CZ36" s="2">
        <v>36209.99</v>
      </c>
      <c r="DA36" s="2">
        <v>33642.423000000003</v>
      </c>
      <c r="DB36" s="2">
        <v>3587.152</v>
      </c>
      <c r="DC36" s="2">
        <v>3522.56</v>
      </c>
      <c r="DD36" s="2">
        <v>3310.7129999999997</v>
      </c>
      <c r="DE36" s="2">
        <v>5932.1688000000004</v>
      </c>
      <c r="DF36" s="2">
        <v>5605.2132000000001</v>
      </c>
      <c r="DG36" s="2">
        <v>5257.645199999999</v>
      </c>
      <c r="DH36" s="2">
        <v>4650.7759999999998</v>
      </c>
      <c r="DI36" s="2">
        <v>5299.0889999999999</v>
      </c>
      <c r="DJ36" s="2">
        <v>4594.9529999999995</v>
      </c>
      <c r="DK36" s="2">
        <v>4598.5230000000001</v>
      </c>
      <c r="DL36" s="2">
        <v>4674.0779999999995</v>
      </c>
      <c r="DM36" s="2">
        <v>4199.37</v>
      </c>
      <c r="DN36" s="2">
        <v>0</v>
      </c>
      <c r="DO36" s="2">
        <v>0</v>
      </c>
      <c r="DP36" s="2">
        <v>0</v>
      </c>
    </row>
    <row r="37" spans="2:120" ht="14.25" customHeight="1" x14ac:dyDescent="0.2">
      <c r="B37" s="6">
        <v>40231</v>
      </c>
      <c r="C37" s="9" t="s">
        <v>182</v>
      </c>
      <c r="D37" s="9" t="s">
        <v>56</v>
      </c>
      <c r="E37" s="21" t="s">
        <v>191</v>
      </c>
      <c r="F37" s="9" t="s">
        <v>193</v>
      </c>
      <c r="G37" s="21">
        <v>0</v>
      </c>
      <c r="H37" s="11">
        <f t="shared" si="72"/>
        <v>49663</v>
      </c>
      <c r="I37" s="12">
        <f t="shared" si="73"/>
        <v>12249</v>
      </c>
      <c r="J37" s="14">
        <f t="shared" si="74"/>
        <v>0.24664236957090793</v>
      </c>
      <c r="K37" s="14">
        <f t="shared" si="75"/>
        <v>0.12476088838773332</v>
      </c>
      <c r="L37" s="15">
        <f t="shared" si="76"/>
        <v>1.6369876842317788</v>
      </c>
      <c r="M37" s="12">
        <f t="shared" si="77"/>
        <v>0</v>
      </c>
      <c r="N37" s="14">
        <f t="shared" si="78"/>
        <v>-1.5013883379611292E-2</v>
      </c>
      <c r="O37" s="16">
        <f t="shared" si="79"/>
        <v>-518</v>
      </c>
      <c r="P37" s="14">
        <f t="shared" si="80"/>
        <v>-0.20353634577603141</v>
      </c>
      <c r="Q37" s="12">
        <f t="shared" si="81"/>
        <v>-197.40000000000009</v>
      </c>
      <c r="R37" s="14">
        <f t="shared" si="82"/>
        <v>-5.6999306999306998E-2</v>
      </c>
      <c r="S37" s="18">
        <f t="shared" si="83"/>
        <v>227</v>
      </c>
      <c r="T37" s="14">
        <f t="shared" si="84"/>
        <v>0.1594101123595506</v>
      </c>
      <c r="U37" s="18">
        <f t="shared" si="85"/>
        <v>163</v>
      </c>
      <c r="V37" s="14">
        <f t="shared" si="86"/>
        <v>0.1182015953589558</v>
      </c>
      <c r="W37" s="12">
        <f t="shared" si="87"/>
        <v>57</v>
      </c>
      <c r="X37" s="14">
        <f t="shared" si="88"/>
        <v>2.3495465787304104E-2</v>
      </c>
      <c r="Y37" s="12">
        <f t="shared" si="89"/>
        <v>62</v>
      </c>
      <c r="Z37" s="14">
        <f t="shared" si="90"/>
        <v>2.4554455445544576E-2</v>
      </c>
      <c r="AA37" s="12">
        <v>-650.18211999999767</v>
      </c>
      <c r="AB37" s="26">
        <v>-1.6744245957711179E-2</v>
      </c>
      <c r="AC37" s="12">
        <f t="shared" si="91"/>
        <v>0</v>
      </c>
      <c r="AD37" s="24">
        <f t="shared" si="92"/>
        <v>0</v>
      </c>
      <c r="AE37" s="11">
        <f t="shared" si="93"/>
        <v>-2433.6290000000008</v>
      </c>
      <c r="AF37" s="12">
        <f t="shared" si="94"/>
        <v>-10721.851999999999</v>
      </c>
      <c r="AG37" s="12">
        <f t="shared" si="95"/>
        <v>-18504.144999999993</v>
      </c>
      <c r="AH37" s="14">
        <f t="shared" si="96"/>
        <v>-4.900285927148984E-2</v>
      </c>
      <c r="AI37" s="14">
        <f t="shared" si="97"/>
        <v>-0.21589215311197474</v>
      </c>
      <c r="AJ37" s="14">
        <f t="shared" si="98"/>
        <v>-0.37259418480558959</v>
      </c>
      <c r="AK37" s="14">
        <f t="shared" si="99"/>
        <v>0.28823405249246281</v>
      </c>
      <c r="AL37" s="14">
        <f t="shared" si="100"/>
        <v>0.39073991860743296</v>
      </c>
      <c r="AM37" s="14">
        <f t="shared" si="101"/>
        <v>0.38484472552024129</v>
      </c>
      <c r="AN37" s="18">
        <f t="shared" si="102"/>
        <v>1364.1129999999994</v>
      </c>
      <c r="AO37" s="18">
        <f t="shared" si="103"/>
        <v>2966.8610000000008</v>
      </c>
      <c r="AP37" s="18">
        <f t="shared" si="104"/>
        <v>-257.67900000000009</v>
      </c>
      <c r="AQ37" s="14">
        <f t="shared" si="105"/>
        <v>0.11136525430647404</v>
      </c>
      <c r="AR37" s="14">
        <f t="shared" si="106"/>
        <v>0.24221250714344045</v>
      </c>
      <c r="AS37" s="14">
        <f t="shared" si="107"/>
        <v>-2.1036737692872842E-2</v>
      </c>
      <c r="AT37" s="12">
        <f t="shared" si="108"/>
        <v>-138.52399999999989</v>
      </c>
      <c r="AU37" s="12">
        <f t="shared" si="109"/>
        <v>-696.73700000000008</v>
      </c>
      <c r="AV37" s="12">
        <f t="shared" si="110"/>
        <v>-950.16800000000012</v>
      </c>
      <c r="AW37" s="14">
        <f t="shared" si="111"/>
        <v>-6.8339417858904739E-2</v>
      </c>
      <c r="AX37" s="14">
        <f t="shared" si="112"/>
        <v>-0.3437281697089295</v>
      </c>
      <c r="AY37" s="14">
        <f t="shared" si="113"/>
        <v>-0.46875579674395662</v>
      </c>
      <c r="AZ37" s="12">
        <f t="shared" si="114"/>
        <v>-900.17579999999953</v>
      </c>
      <c r="BA37" s="12">
        <f t="shared" si="115"/>
        <v>-1369.0985999999998</v>
      </c>
      <c r="BB37" s="12">
        <f t="shared" si="116"/>
        <v>-1850.6801999999998</v>
      </c>
      <c r="BC37" s="14">
        <f t="shared" si="117"/>
        <v>-0.27563714863126942</v>
      </c>
      <c r="BD37" s="14">
        <f t="shared" si="118"/>
        <v>-0.41922303876538669</v>
      </c>
      <c r="BE37" s="14">
        <f t="shared" si="119"/>
        <v>-0.56668510012860551</v>
      </c>
      <c r="BF37" s="12">
        <f t="shared" si="120"/>
        <v>-245.90599999999995</v>
      </c>
      <c r="BG37" s="12">
        <f t="shared" si="121"/>
        <v>-753.74499999999989</v>
      </c>
      <c r="BH37" s="12">
        <f t="shared" si="122"/>
        <v>-1071.9650000000001</v>
      </c>
      <c r="BI37" s="14">
        <f t="shared" si="123"/>
        <v>-9.9035843737414364E-2</v>
      </c>
      <c r="BJ37" s="14">
        <f t="shared" si="124"/>
        <v>-0.30356222311719694</v>
      </c>
      <c r="BK37" s="14">
        <f t="shared" si="125"/>
        <v>-0.43172170761175999</v>
      </c>
      <c r="BL37" s="12">
        <f t="shared" si="126"/>
        <v>-253.19000000000005</v>
      </c>
      <c r="BM37" s="12">
        <f t="shared" si="127"/>
        <v>-809.99199999999996</v>
      </c>
      <c r="BN37" s="12">
        <f t="shared" si="128"/>
        <v>-1176.9259999999999</v>
      </c>
      <c r="BO37" s="14">
        <f t="shared" si="129"/>
        <v>-9.7870119829918889E-2</v>
      </c>
      <c r="BP37" s="14">
        <f t="shared" si="130"/>
        <v>-0.313100889060688</v>
      </c>
      <c r="BQ37" s="24">
        <f t="shared" si="131"/>
        <v>-0.45493853884808655</v>
      </c>
      <c r="BR37" s="19">
        <f t="shared" si="132"/>
        <v>22.7</v>
      </c>
      <c r="BS37" s="20">
        <f t="shared" si="133"/>
        <v>158.9</v>
      </c>
      <c r="BT37" s="13">
        <f t="shared" si="134"/>
        <v>3.1995650685621088E-3</v>
      </c>
      <c r="BU37" s="20">
        <f t="shared" si="135"/>
        <v>0</v>
      </c>
      <c r="BV37" s="20">
        <f t="shared" si="136"/>
        <v>0</v>
      </c>
      <c r="BW37" s="13">
        <f t="shared" si="137"/>
        <v>0</v>
      </c>
      <c r="BX37" s="20">
        <f t="shared" si="138"/>
        <v>40.200000000000003</v>
      </c>
      <c r="BY37" s="20">
        <f t="shared" si="139"/>
        <v>281.40000000000003</v>
      </c>
      <c r="BZ37" s="13">
        <f t="shared" si="140"/>
        <v>5.6661901214183604E-3</v>
      </c>
      <c r="CA37" s="20">
        <f t="shared" si="141"/>
        <v>40.200000000000003</v>
      </c>
      <c r="CB37" s="20">
        <f t="shared" si="142"/>
        <v>281.40000000000003</v>
      </c>
      <c r="CC37" s="17">
        <f t="shared" si="143"/>
        <v>5.6661901214183604E-3</v>
      </c>
      <c r="CE37" s="2">
        <v>49663</v>
      </c>
      <c r="CF37" s="2">
        <v>12249</v>
      </c>
      <c r="CG37" s="2">
        <v>6196</v>
      </c>
      <c r="CH37" s="2">
        <v>2027</v>
      </c>
      <c r="CI37" s="2">
        <v>4953</v>
      </c>
      <c r="CJ37" s="2">
        <v>50420</v>
      </c>
      <c r="CK37" s="2">
        <v>2545</v>
      </c>
      <c r="CL37" s="2">
        <v>3463.2</v>
      </c>
      <c r="CM37" s="2">
        <v>3265.7999999999997</v>
      </c>
      <c r="CN37" s="2">
        <v>1424</v>
      </c>
      <c r="CO37" s="2">
        <v>1197</v>
      </c>
      <c r="CP37" s="2">
        <v>1379</v>
      </c>
      <c r="CQ37" s="2">
        <v>1216</v>
      </c>
      <c r="CR37" s="2">
        <v>2426</v>
      </c>
      <c r="CS37" s="2">
        <v>2483</v>
      </c>
      <c r="CT37" s="2">
        <v>2525</v>
      </c>
      <c r="CU37" s="2">
        <v>2587</v>
      </c>
      <c r="CV37" s="2">
        <v>47229.370999999999</v>
      </c>
      <c r="CW37" s="2">
        <v>38941.148000000001</v>
      </c>
      <c r="CX37" s="2">
        <v>31158.855000000007</v>
      </c>
      <c r="CY37" s="2">
        <v>13613.112999999999</v>
      </c>
      <c r="CZ37" s="2">
        <v>15215.861000000001</v>
      </c>
      <c r="DA37" s="2">
        <v>11991.321</v>
      </c>
      <c r="DB37" s="2">
        <v>1888.4760000000001</v>
      </c>
      <c r="DC37" s="2">
        <v>1330.2629999999999</v>
      </c>
      <c r="DD37" s="2">
        <v>1076.8319999999999</v>
      </c>
      <c r="DE37" s="2">
        <v>2365.6242000000002</v>
      </c>
      <c r="DF37" s="2">
        <v>1896.7013999999999</v>
      </c>
      <c r="DG37" s="2">
        <v>1415.1197999999999</v>
      </c>
      <c r="DH37" s="2">
        <v>2237.0940000000001</v>
      </c>
      <c r="DI37" s="2">
        <v>1729.2550000000001</v>
      </c>
      <c r="DJ37" s="2">
        <v>1411.0349999999999</v>
      </c>
      <c r="DK37" s="2">
        <v>2333.81</v>
      </c>
      <c r="DL37" s="2">
        <v>1777.008</v>
      </c>
      <c r="DM37" s="2">
        <v>1410.0740000000001</v>
      </c>
      <c r="DN37" s="2">
        <v>22.7</v>
      </c>
      <c r="DO37" s="2">
        <v>0</v>
      </c>
      <c r="DP37" s="2">
        <v>40.200000000000003</v>
      </c>
    </row>
    <row r="38" spans="2:120" ht="14.25" customHeight="1" x14ac:dyDescent="0.2">
      <c r="B38" s="6">
        <v>40341</v>
      </c>
      <c r="C38" s="9" t="s">
        <v>182</v>
      </c>
      <c r="D38" s="9" t="s">
        <v>56</v>
      </c>
      <c r="E38" s="21" t="s">
        <v>192</v>
      </c>
      <c r="F38" s="9" t="s">
        <v>213</v>
      </c>
      <c r="G38" s="21">
        <v>0</v>
      </c>
      <c r="H38" s="11">
        <f t="shared" si="72"/>
        <v>36999</v>
      </c>
      <c r="I38" s="12">
        <f t="shared" si="73"/>
        <v>10779</v>
      </c>
      <c r="J38" s="14">
        <f t="shared" si="74"/>
        <v>0.29133219816751804</v>
      </c>
      <c r="K38" s="14">
        <f t="shared" si="75"/>
        <v>0.13657125868266709</v>
      </c>
      <c r="L38" s="15">
        <f t="shared" si="76"/>
        <v>1.6390465380249717</v>
      </c>
      <c r="M38" s="12">
        <f t="shared" si="77"/>
        <v>0</v>
      </c>
      <c r="N38" s="14">
        <f t="shared" si="78"/>
        <v>-8.1494785942148873E-3</v>
      </c>
      <c r="O38" s="16">
        <f t="shared" si="79"/>
        <v>-142</v>
      </c>
      <c r="P38" s="14">
        <f t="shared" si="80"/>
        <v>-8.9533417402269833E-2</v>
      </c>
      <c r="Q38" s="12">
        <f t="shared" si="81"/>
        <v>-123.60000000000036</v>
      </c>
      <c r="R38" s="14">
        <f t="shared" si="82"/>
        <v>-5.2901900359527687E-2</v>
      </c>
      <c r="S38" s="18">
        <f t="shared" si="83"/>
        <v>-5</v>
      </c>
      <c r="T38" s="14">
        <f t="shared" si="84"/>
        <v>-5.3879310344826514E-3</v>
      </c>
      <c r="U38" s="18">
        <f t="shared" si="85"/>
        <v>66</v>
      </c>
      <c r="V38" s="14">
        <f t="shared" si="86"/>
        <v>7.19738276990185E-2</v>
      </c>
      <c r="W38" s="12">
        <f t="shared" si="87"/>
        <v>93</v>
      </c>
      <c r="X38" s="14">
        <f t="shared" si="88"/>
        <v>4.9468085106382897E-2</v>
      </c>
      <c r="Y38" s="12">
        <f t="shared" si="89"/>
        <v>77</v>
      </c>
      <c r="Z38" s="14">
        <f t="shared" si="90"/>
        <v>4.2588495575221152E-2</v>
      </c>
      <c r="AA38" s="12">
        <v>199.91565999999875</v>
      </c>
      <c r="AB38" s="26">
        <v>7.3527911973809701E-3</v>
      </c>
      <c r="AC38" s="12">
        <f t="shared" si="91"/>
        <v>0</v>
      </c>
      <c r="AD38" s="24">
        <f t="shared" si="92"/>
        <v>0</v>
      </c>
      <c r="AE38" s="11">
        <f t="shared" si="93"/>
        <v>-1399.096000000005</v>
      </c>
      <c r="AF38" s="12">
        <f t="shared" si="94"/>
        <v>-6683.8119999999981</v>
      </c>
      <c r="AG38" s="12">
        <f t="shared" si="95"/>
        <v>-10726.337</v>
      </c>
      <c r="AH38" s="14">
        <f t="shared" si="96"/>
        <v>-3.7814427416957397E-2</v>
      </c>
      <c r="AI38" s="14">
        <f t="shared" si="97"/>
        <v>-0.18064844995810692</v>
      </c>
      <c r="AJ38" s="14">
        <f t="shared" si="98"/>
        <v>-0.28990883537392897</v>
      </c>
      <c r="AK38" s="14">
        <f t="shared" si="99"/>
        <v>0.30379652147376585</v>
      </c>
      <c r="AL38" s="14">
        <f t="shared" si="100"/>
        <v>0.34673781340231169</v>
      </c>
      <c r="AM38" s="14">
        <f t="shared" si="101"/>
        <v>0.33584151709326154</v>
      </c>
      <c r="AN38" s="18">
        <f t="shared" si="102"/>
        <v>36.127000000000407</v>
      </c>
      <c r="AO38" s="18">
        <f t="shared" si="103"/>
        <v>-267.57800000000134</v>
      </c>
      <c r="AP38" s="18">
        <f t="shared" si="104"/>
        <v>-1955.5489999999991</v>
      </c>
      <c r="AQ38" s="14">
        <f t="shared" si="105"/>
        <v>3.3516096112813365E-3</v>
      </c>
      <c r="AR38" s="14">
        <f t="shared" si="106"/>
        <v>-2.4824009648390488E-2</v>
      </c>
      <c r="AS38" s="14">
        <f t="shared" si="107"/>
        <v>-0.1814221170795064</v>
      </c>
      <c r="AT38" s="12">
        <f t="shared" si="108"/>
        <v>-137.1110000000001</v>
      </c>
      <c r="AU38" s="12">
        <f t="shared" si="109"/>
        <v>-375.83899999999994</v>
      </c>
      <c r="AV38" s="12">
        <f t="shared" si="110"/>
        <v>-522.20800000000008</v>
      </c>
      <c r="AW38" s="14">
        <f t="shared" si="111"/>
        <v>-9.4952216066482076E-2</v>
      </c>
      <c r="AX38" s="14">
        <f t="shared" si="112"/>
        <v>-0.26027631578947363</v>
      </c>
      <c r="AY38" s="14">
        <f t="shared" si="113"/>
        <v>-0.361639889196676</v>
      </c>
      <c r="AZ38" s="12">
        <f t="shared" si="114"/>
        <v>-342.36659999999983</v>
      </c>
      <c r="BA38" s="12">
        <f t="shared" si="115"/>
        <v>-630.62279999999987</v>
      </c>
      <c r="BB38" s="12">
        <f t="shared" si="116"/>
        <v>-893.58599999999979</v>
      </c>
      <c r="BC38" s="14">
        <f t="shared" si="117"/>
        <v>-0.15472098698481551</v>
      </c>
      <c r="BD38" s="14">
        <f t="shared" si="118"/>
        <v>-0.28498861171366596</v>
      </c>
      <c r="BE38" s="14">
        <f t="shared" si="119"/>
        <v>-0.40382592190889366</v>
      </c>
      <c r="BF38" s="12">
        <f t="shared" si="120"/>
        <v>-200.27500000000009</v>
      </c>
      <c r="BG38" s="12">
        <f t="shared" si="121"/>
        <v>-337.90000000000009</v>
      </c>
      <c r="BH38" s="12">
        <f t="shared" si="122"/>
        <v>-573.80999999999995</v>
      </c>
      <c r="BI38" s="14">
        <f t="shared" si="123"/>
        <v>-0.10150785605676638</v>
      </c>
      <c r="BJ38" s="14">
        <f t="shared" si="124"/>
        <v>-0.17126203750633562</v>
      </c>
      <c r="BK38" s="14">
        <f t="shared" si="125"/>
        <v>-0.29083122149011653</v>
      </c>
      <c r="BL38" s="12">
        <f t="shared" si="126"/>
        <v>-271.096</v>
      </c>
      <c r="BM38" s="12">
        <f t="shared" si="127"/>
        <v>-497.23599999999988</v>
      </c>
      <c r="BN38" s="12">
        <f t="shared" si="128"/>
        <v>-718.548</v>
      </c>
      <c r="BO38" s="14">
        <f t="shared" si="129"/>
        <v>-0.14381750663129977</v>
      </c>
      <c r="BP38" s="14">
        <f t="shared" si="130"/>
        <v>-0.26378567639257289</v>
      </c>
      <c r="BQ38" s="24">
        <f t="shared" si="131"/>
        <v>-0.38119257294429709</v>
      </c>
      <c r="BR38" s="19">
        <f t="shared" si="132"/>
        <v>11.1</v>
      </c>
      <c r="BS38" s="20">
        <f t="shared" si="133"/>
        <v>77.7</v>
      </c>
      <c r="BT38" s="13">
        <f t="shared" si="134"/>
        <v>2.1000567582907647E-3</v>
      </c>
      <c r="BU38" s="20">
        <f t="shared" si="135"/>
        <v>0</v>
      </c>
      <c r="BV38" s="20">
        <f t="shared" si="136"/>
        <v>0</v>
      </c>
      <c r="BW38" s="13">
        <f t="shared" si="137"/>
        <v>0</v>
      </c>
      <c r="BX38" s="20">
        <f t="shared" si="138"/>
        <v>15.1</v>
      </c>
      <c r="BY38" s="20">
        <f t="shared" si="139"/>
        <v>105.7</v>
      </c>
      <c r="BZ38" s="13">
        <f t="shared" si="140"/>
        <v>2.856833968485635E-3</v>
      </c>
      <c r="CA38" s="20">
        <f t="shared" si="141"/>
        <v>15.1</v>
      </c>
      <c r="CB38" s="20">
        <f t="shared" si="142"/>
        <v>105.7</v>
      </c>
      <c r="CC38" s="17">
        <f t="shared" si="143"/>
        <v>2.856833968485635E-3</v>
      </c>
      <c r="CE38" s="2">
        <v>36999</v>
      </c>
      <c r="CF38" s="2">
        <v>10779</v>
      </c>
      <c r="CG38" s="2">
        <v>5053</v>
      </c>
      <c r="CH38" s="2">
        <v>1444</v>
      </c>
      <c r="CI38" s="2">
        <v>3524</v>
      </c>
      <c r="CJ38" s="2">
        <v>37303</v>
      </c>
      <c r="CK38" s="2">
        <v>1586</v>
      </c>
      <c r="CL38" s="2">
        <v>2336.4</v>
      </c>
      <c r="CM38" s="2">
        <v>2212.7999999999997</v>
      </c>
      <c r="CN38" s="2">
        <v>928</v>
      </c>
      <c r="CO38" s="2">
        <v>933</v>
      </c>
      <c r="CP38" s="2">
        <v>917</v>
      </c>
      <c r="CQ38" s="2">
        <v>851</v>
      </c>
      <c r="CR38" s="2">
        <v>1880</v>
      </c>
      <c r="CS38" s="2">
        <v>1973</v>
      </c>
      <c r="CT38" s="2">
        <v>1808</v>
      </c>
      <c r="CU38" s="2">
        <v>1885</v>
      </c>
      <c r="CV38" s="2">
        <v>35599.903999999995</v>
      </c>
      <c r="CW38" s="2">
        <v>30315.188000000002</v>
      </c>
      <c r="CX38" s="2">
        <v>26272.663</v>
      </c>
      <c r="CY38" s="2">
        <v>10815.127</v>
      </c>
      <c r="CZ38" s="2">
        <v>10511.421999999999</v>
      </c>
      <c r="DA38" s="2">
        <v>8823.4510000000009</v>
      </c>
      <c r="DB38" s="2">
        <v>1306.8889999999999</v>
      </c>
      <c r="DC38" s="2">
        <v>1068.1610000000001</v>
      </c>
      <c r="DD38" s="2">
        <v>921.79199999999992</v>
      </c>
      <c r="DE38" s="2">
        <v>1870.4333999999999</v>
      </c>
      <c r="DF38" s="2">
        <v>1582.1771999999999</v>
      </c>
      <c r="DG38" s="2">
        <v>1319.2139999999999</v>
      </c>
      <c r="DH38" s="2">
        <v>1772.7249999999999</v>
      </c>
      <c r="DI38" s="2">
        <v>1635.1</v>
      </c>
      <c r="DJ38" s="2">
        <v>1399.19</v>
      </c>
      <c r="DK38" s="2">
        <v>1613.904</v>
      </c>
      <c r="DL38" s="2">
        <v>1387.7640000000001</v>
      </c>
      <c r="DM38" s="2">
        <v>1166.452</v>
      </c>
      <c r="DN38" s="2">
        <v>11.1</v>
      </c>
      <c r="DO38" s="2">
        <v>0</v>
      </c>
      <c r="DP38" s="2">
        <v>15.1</v>
      </c>
    </row>
    <row r="39" spans="2:120" ht="14.25" customHeight="1" x14ac:dyDescent="0.2">
      <c r="B39" s="6">
        <v>40342</v>
      </c>
      <c r="C39" s="9" t="s">
        <v>182</v>
      </c>
      <c r="D39" s="9" t="s">
        <v>56</v>
      </c>
      <c r="E39" s="21" t="s">
        <v>192</v>
      </c>
      <c r="F39" s="9" t="s">
        <v>214</v>
      </c>
      <c r="G39" s="21">
        <v>0</v>
      </c>
      <c r="H39" s="11">
        <f t="shared" si="72"/>
        <v>31156</v>
      </c>
      <c r="I39" s="12">
        <f t="shared" si="73"/>
        <v>7776</v>
      </c>
      <c r="J39" s="14">
        <f t="shared" si="74"/>
        <v>0.24958274489664911</v>
      </c>
      <c r="K39" s="14">
        <f t="shared" si="75"/>
        <v>0.13409937090769034</v>
      </c>
      <c r="L39" s="15">
        <f t="shared" si="76"/>
        <v>1.6082217377763937</v>
      </c>
      <c r="M39" s="12">
        <f t="shared" si="77"/>
        <v>0</v>
      </c>
      <c r="N39" s="14">
        <f t="shared" si="78"/>
        <v>-8.5285132382891815E-3</v>
      </c>
      <c r="O39" s="16">
        <f t="shared" si="79"/>
        <v>-202</v>
      </c>
      <c r="P39" s="14">
        <f t="shared" si="80"/>
        <v>-0.13529805760214331</v>
      </c>
      <c r="Q39" s="12">
        <f t="shared" si="81"/>
        <v>-131.39999999999986</v>
      </c>
      <c r="R39" s="14">
        <f t="shared" si="82"/>
        <v>-6.5785521177530781E-2</v>
      </c>
      <c r="S39" s="18">
        <f t="shared" si="83"/>
        <v>105</v>
      </c>
      <c r="T39" s="14">
        <f t="shared" si="84"/>
        <v>0.12252042007001163</v>
      </c>
      <c r="U39" s="18">
        <f t="shared" si="85"/>
        <v>49</v>
      </c>
      <c r="V39" s="14">
        <f t="shared" si="86"/>
        <v>6.2340966921119567E-2</v>
      </c>
      <c r="W39" s="12">
        <f t="shared" si="87"/>
        <v>92</v>
      </c>
      <c r="X39" s="14">
        <f t="shared" si="88"/>
        <v>5.6269113149847172E-2</v>
      </c>
      <c r="Y39" s="12">
        <f t="shared" si="89"/>
        <v>105</v>
      </c>
      <c r="Z39" s="14">
        <f t="shared" si="90"/>
        <v>6.578947368421062E-2</v>
      </c>
      <c r="AA39" s="12">
        <v>-28.389649999997346</v>
      </c>
      <c r="AB39" s="26">
        <v>-1.1978558335642431E-3</v>
      </c>
      <c r="AC39" s="12">
        <f t="shared" si="91"/>
        <v>0</v>
      </c>
      <c r="AD39" s="24">
        <f t="shared" si="92"/>
        <v>0</v>
      </c>
      <c r="AE39" s="11">
        <f t="shared" si="93"/>
        <v>-813.89899999999761</v>
      </c>
      <c r="AF39" s="12">
        <f t="shared" si="94"/>
        <v>-4431.1210000000065</v>
      </c>
      <c r="AG39" s="12">
        <f t="shared" si="95"/>
        <v>-7965.5820000000022</v>
      </c>
      <c r="AH39" s="14">
        <f t="shared" si="96"/>
        <v>-2.6123347027859678E-2</v>
      </c>
      <c r="AI39" s="14">
        <f t="shared" si="97"/>
        <v>-0.1422236808319427</v>
      </c>
      <c r="AJ39" s="14">
        <f t="shared" si="98"/>
        <v>-0.25566767235845433</v>
      </c>
      <c r="AK39" s="14">
        <f t="shared" si="99"/>
        <v>0.27857649013824054</v>
      </c>
      <c r="AL39" s="14">
        <f t="shared" si="100"/>
        <v>0.34446389822756551</v>
      </c>
      <c r="AM39" s="14">
        <f t="shared" si="101"/>
        <v>0.34649578114547142</v>
      </c>
      <c r="AN39" s="18">
        <f t="shared" si="102"/>
        <v>676.59599999999955</v>
      </c>
      <c r="AO39" s="18">
        <f t="shared" si="103"/>
        <v>1429.7560000000012</v>
      </c>
      <c r="AP39" s="18">
        <f t="shared" si="104"/>
        <v>259.38199999999961</v>
      </c>
      <c r="AQ39" s="14">
        <f t="shared" si="105"/>
        <v>8.7010802469135839E-2</v>
      </c>
      <c r="AR39" s="14">
        <f t="shared" si="106"/>
        <v>0.18386779835390965</v>
      </c>
      <c r="AS39" s="14">
        <f t="shared" si="107"/>
        <v>3.3356738683127496E-2</v>
      </c>
      <c r="AT39" s="12">
        <f t="shared" si="108"/>
        <v>-43.614000000000033</v>
      </c>
      <c r="AU39" s="12">
        <f t="shared" si="109"/>
        <v>-297.70900000000006</v>
      </c>
      <c r="AV39" s="12">
        <f t="shared" si="110"/>
        <v>-421.26299999999992</v>
      </c>
      <c r="AW39" s="14">
        <f t="shared" si="111"/>
        <v>-3.3783113865220815E-2</v>
      </c>
      <c r="AX39" s="14">
        <f t="shared" si="112"/>
        <v>-0.23060340821068948</v>
      </c>
      <c r="AY39" s="14">
        <f t="shared" si="113"/>
        <v>-0.32630751355538334</v>
      </c>
      <c r="AZ39" s="12">
        <f t="shared" si="114"/>
        <v>-317.73059999999987</v>
      </c>
      <c r="BA39" s="12">
        <f t="shared" si="115"/>
        <v>-545.30279999999993</v>
      </c>
      <c r="BB39" s="12">
        <f t="shared" si="116"/>
        <v>-748.00560000000019</v>
      </c>
      <c r="BC39" s="14">
        <f t="shared" si="117"/>
        <v>-0.17027363344051438</v>
      </c>
      <c r="BD39" s="14">
        <f t="shared" si="118"/>
        <v>-0.29223086816720256</v>
      </c>
      <c r="BE39" s="14">
        <f t="shared" si="119"/>
        <v>-0.40086045016077176</v>
      </c>
      <c r="BF39" s="12">
        <f t="shared" si="120"/>
        <v>-49.402000000000044</v>
      </c>
      <c r="BG39" s="12">
        <f t="shared" si="121"/>
        <v>-374.90300000000002</v>
      </c>
      <c r="BH39" s="12">
        <f t="shared" si="122"/>
        <v>-549.221</v>
      </c>
      <c r="BI39" s="14">
        <f t="shared" si="123"/>
        <v>-2.8605674580196916E-2</v>
      </c>
      <c r="BJ39" s="14">
        <f t="shared" si="124"/>
        <v>-0.21708338158656626</v>
      </c>
      <c r="BK39" s="14">
        <f t="shared" si="125"/>
        <v>-0.31802026635784597</v>
      </c>
      <c r="BL39" s="12">
        <f t="shared" si="126"/>
        <v>-29.036000000000058</v>
      </c>
      <c r="BM39" s="12">
        <f t="shared" si="127"/>
        <v>-343.6840000000002</v>
      </c>
      <c r="BN39" s="12">
        <f t="shared" si="128"/>
        <v>-503.42399999999998</v>
      </c>
      <c r="BO39" s="14">
        <f t="shared" si="129"/>
        <v>-1.7069958847736655E-2</v>
      </c>
      <c r="BP39" s="14">
        <f t="shared" si="130"/>
        <v>-0.20204820693709591</v>
      </c>
      <c r="BQ39" s="24">
        <f t="shared" si="131"/>
        <v>-0.29595767195767197</v>
      </c>
      <c r="BR39" s="19">
        <f t="shared" si="132"/>
        <v>5</v>
      </c>
      <c r="BS39" s="20">
        <f t="shared" si="133"/>
        <v>35</v>
      </c>
      <c r="BT39" s="13">
        <f t="shared" si="134"/>
        <v>1.1233791244062139E-3</v>
      </c>
      <c r="BU39" s="20">
        <f t="shared" si="135"/>
        <v>0</v>
      </c>
      <c r="BV39" s="20">
        <f t="shared" si="136"/>
        <v>0</v>
      </c>
      <c r="BW39" s="13">
        <f t="shared" si="137"/>
        <v>0</v>
      </c>
      <c r="BX39" s="20">
        <f t="shared" si="138"/>
        <v>13.2</v>
      </c>
      <c r="BY39" s="20">
        <f t="shared" si="139"/>
        <v>92.399999999999991</v>
      </c>
      <c r="BZ39" s="13">
        <f t="shared" si="140"/>
        <v>2.9657208884324043E-3</v>
      </c>
      <c r="CA39" s="20">
        <f t="shared" si="141"/>
        <v>13.2</v>
      </c>
      <c r="CB39" s="20">
        <f t="shared" si="142"/>
        <v>92.399999999999991</v>
      </c>
      <c r="CC39" s="17">
        <f t="shared" si="143"/>
        <v>2.9657208884324043E-3</v>
      </c>
      <c r="CE39" s="2">
        <v>31156</v>
      </c>
      <c r="CF39" s="2">
        <v>7776</v>
      </c>
      <c r="CG39" s="2">
        <v>4178</v>
      </c>
      <c r="CH39" s="2">
        <v>1291</v>
      </c>
      <c r="CI39" s="2">
        <v>3211</v>
      </c>
      <c r="CJ39" s="2">
        <v>31424</v>
      </c>
      <c r="CK39" s="2">
        <v>1493</v>
      </c>
      <c r="CL39" s="2">
        <v>1997.3999999999999</v>
      </c>
      <c r="CM39" s="2">
        <v>1866</v>
      </c>
      <c r="CN39" s="2">
        <v>857</v>
      </c>
      <c r="CO39" s="2">
        <v>752</v>
      </c>
      <c r="CP39" s="2">
        <v>786</v>
      </c>
      <c r="CQ39" s="2">
        <v>737</v>
      </c>
      <c r="CR39" s="2">
        <v>1635</v>
      </c>
      <c r="CS39" s="2">
        <v>1727</v>
      </c>
      <c r="CT39" s="2">
        <v>1596</v>
      </c>
      <c r="CU39" s="2">
        <v>1701</v>
      </c>
      <c r="CV39" s="2">
        <v>30342.101000000002</v>
      </c>
      <c r="CW39" s="2">
        <v>26724.878999999994</v>
      </c>
      <c r="CX39" s="2">
        <v>23190.417999999998</v>
      </c>
      <c r="CY39" s="2">
        <v>8452.5959999999995</v>
      </c>
      <c r="CZ39" s="2">
        <v>9205.7560000000012</v>
      </c>
      <c r="DA39" s="2">
        <v>8035.3819999999996</v>
      </c>
      <c r="DB39" s="2">
        <v>1247.386</v>
      </c>
      <c r="DC39" s="2">
        <v>993.29099999999994</v>
      </c>
      <c r="DD39" s="2">
        <v>869.73700000000008</v>
      </c>
      <c r="DE39" s="2">
        <v>1548.2694000000001</v>
      </c>
      <c r="DF39" s="2">
        <v>1320.6972000000001</v>
      </c>
      <c r="DG39" s="2">
        <v>1117.9943999999998</v>
      </c>
      <c r="DH39" s="2">
        <v>1677.598</v>
      </c>
      <c r="DI39" s="2">
        <v>1352.097</v>
      </c>
      <c r="DJ39" s="2">
        <v>1177.779</v>
      </c>
      <c r="DK39" s="2">
        <v>1671.9639999999999</v>
      </c>
      <c r="DL39" s="2">
        <v>1357.3159999999998</v>
      </c>
      <c r="DM39" s="2">
        <v>1197.576</v>
      </c>
      <c r="DN39" s="2">
        <v>5</v>
      </c>
      <c r="DO39" s="2">
        <v>0</v>
      </c>
      <c r="DP39" s="2">
        <v>13.2</v>
      </c>
    </row>
    <row r="40" spans="2:120" ht="14.25" customHeight="1" x14ac:dyDescent="0.2">
      <c r="B40" s="6">
        <v>40343</v>
      </c>
      <c r="C40" s="9" t="s">
        <v>182</v>
      </c>
      <c r="D40" s="9" t="s">
        <v>56</v>
      </c>
      <c r="E40" s="21" t="s">
        <v>192</v>
      </c>
      <c r="F40" s="9" t="s">
        <v>215</v>
      </c>
      <c r="G40" s="21">
        <v>0</v>
      </c>
      <c r="H40" s="11">
        <f t="shared" si="72"/>
        <v>46572</v>
      </c>
      <c r="I40" s="12">
        <f t="shared" si="73"/>
        <v>11134</v>
      </c>
      <c r="J40" s="14">
        <f t="shared" si="74"/>
        <v>0.23907068624924849</v>
      </c>
      <c r="K40" s="14">
        <f t="shared" si="75"/>
        <v>0.13082968307137335</v>
      </c>
      <c r="L40" s="15">
        <f t="shared" si="76"/>
        <v>1.64681975208291</v>
      </c>
      <c r="M40" s="12">
        <f t="shared" si="77"/>
        <v>0</v>
      </c>
      <c r="N40" s="14">
        <f t="shared" si="78"/>
        <v>1.1225708392139877E-2</v>
      </c>
      <c r="O40" s="16">
        <f t="shared" si="79"/>
        <v>-385</v>
      </c>
      <c r="P40" s="14">
        <f t="shared" si="80"/>
        <v>-0.15968477810037329</v>
      </c>
      <c r="Q40" s="12">
        <f t="shared" si="81"/>
        <v>-106.19999999999982</v>
      </c>
      <c r="R40" s="14">
        <f t="shared" si="82"/>
        <v>-3.3914543015903353E-2</v>
      </c>
      <c r="S40" s="18">
        <f t="shared" si="83"/>
        <v>42</v>
      </c>
      <c r="T40" s="14">
        <f t="shared" si="84"/>
        <v>3.6842105263157898E-2</v>
      </c>
      <c r="U40" s="18">
        <f t="shared" si="85"/>
        <v>-19</v>
      </c>
      <c r="V40" s="14">
        <f t="shared" si="86"/>
        <v>-1.7241379310344751E-2</v>
      </c>
      <c r="W40" s="12">
        <f t="shared" si="87"/>
        <v>237</v>
      </c>
      <c r="X40" s="14">
        <f t="shared" si="88"/>
        <v>0.10246433203631655</v>
      </c>
      <c r="Y40" s="12">
        <f t="shared" si="89"/>
        <v>188</v>
      </c>
      <c r="Z40" s="14">
        <f t="shared" si="90"/>
        <v>7.6051779935275121E-2</v>
      </c>
      <c r="AA40" s="12">
        <v>496.5132900000026</v>
      </c>
      <c r="AB40" s="26">
        <v>1.4115722401113029E-2</v>
      </c>
      <c r="AC40" s="12">
        <f t="shared" si="91"/>
        <v>0</v>
      </c>
      <c r="AD40" s="24">
        <f t="shared" si="92"/>
        <v>0</v>
      </c>
      <c r="AE40" s="11">
        <f t="shared" si="93"/>
        <v>345.17900000000373</v>
      </c>
      <c r="AF40" s="12">
        <f t="shared" si="94"/>
        <v>-1009.5659999999989</v>
      </c>
      <c r="AG40" s="12">
        <f t="shared" si="95"/>
        <v>-4141.1690000000017</v>
      </c>
      <c r="AH40" s="14">
        <f t="shared" si="96"/>
        <v>7.4117280769561145E-3</v>
      </c>
      <c r="AI40" s="14">
        <f t="shared" si="97"/>
        <v>-2.167753156402985E-2</v>
      </c>
      <c r="AJ40" s="14">
        <f t="shared" si="98"/>
        <v>-8.8919715709009695E-2</v>
      </c>
      <c r="AK40" s="14">
        <f t="shared" si="99"/>
        <v>0.24713691758833156</v>
      </c>
      <c r="AL40" s="14">
        <f t="shared" si="100"/>
        <v>0.31389216388220176</v>
      </c>
      <c r="AM40" s="14">
        <f t="shared" si="101"/>
        <v>0.29567896042384839</v>
      </c>
      <c r="AN40" s="18">
        <f t="shared" si="102"/>
        <v>460.96700000000055</v>
      </c>
      <c r="AO40" s="18">
        <f t="shared" si="103"/>
        <v>3167.6910000000007</v>
      </c>
      <c r="AP40" s="18">
        <f t="shared" si="104"/>
        <v>1411.9039999999986</v>
      </c>
      <c r="AQ40" s="14">
        <f t="shared" si="105"/>
        <v>4.1401742410634101E-2</v>
      </c>
      <c r="AR40" s="14">
        <f t="shared" si="106"/>
        <v>0.2845061074187174</v>
      </c>
      <c r="AS40" s="14">
        <f t="shared" si="107"/>
        <v>0.12681013112987238</v>
      </c>
      <c r="AT40" s="12">
        <f t="shared" si="108"/>
        <v>85.083999999999833</v>
      </c>
      <c r="AU40" s="12">
        <f t="shared" si="109"/>
        <v>-231.56600000000003</v>
      </c>
      <c r="AV40" s="12">
        <f t="shared" si="110"/>
        <v>-307.26600000000008</v>
      </c>
      <c r="AW40" s="14">
        <f t="shared" si="111"/>
        <v>4.1996051332675144E-2</v>
      </c>
      <c r="AX40" s="14">
        <f t="shared" si="112"/>
        <v>-0.1142971372161895</v>
      </c>
      <c r="AY40" s="14">
        <f t="shared" si="113"/>
        <v>-0.15166140177690035</v>
      </c>
      <c r="AZ40" s="12">
        <f t="shared" si="114"/>
        <v>-556.94459999999981</v>
      </c>
      <c r="BA40" s="12">
        <f t="shared" si="115"/>
        <v>-596.81880000000001</v>
      </c>
      <c r="BB40" s="12">
        <f t="shared" si="116"/>
        <v>-916.38299999999981</v>
      </c>
      <c r="BC40" s="14">
        <f t="shared" si="117"/>
        <v>-0.18410174533915102</v>
      </c>
      <c r="BD40" s="14">
        <f t="shared" si="118"/>
        <v>-0.197282427608092</v>
      </c>
      <c r="BE40" s="14">
        <f t="shared" si="119"/>
        <v>-0.30291650138833792</v>
      </c>
      <c r="BF40" s="12">
        <f t="shared" si="120"/>
        <v>121.5329999999999</v>
      </c>
      <c r="BG40" s="12">
        <f t="shared" si="121"/>
        <v>300.36099999999988</v>
      </c>
      <c r="BH40" s="12">
        <f t="shared" si="122"/>
        <v>154.04299999999967</v>
      </c>
      <c r="BI40" s="14">
        <f t="shared" si="123"/>
        <v>4.7660000000000036E-2</v>
      </c>
      <c r="BJ40" s="14">
        <f t="shared" si="124"/>
        <v>0.11778862745098029</v>
      </c>
      <c r="BK40" s="14">
        <f t="shared" si="125"/>
        <v>6.0409019607843062E-2</v>
      </c>
      <c r="BL40" s="12">
        <f t="shared" si="126"/>
        <v>-37.014000000000124</v>
      </c>
      <c r="BM40" s="12">
        <f t="shared" si="127"/>
        <v>-242.37300000000005</v>
      </c>
      <c r="BN40" s="12">
        <f t="shared" si="128"/>
        <v>-356.04100000000017</v>
      </c>
      <c r="BO40" s="14">
        <f t="shared" si="129"/>
        <v>-1.3915037593985047E-2</v>
      </c>
      <c r="BP40" s="14">
        <f t="shared" si="130"/>
        <v>-9.1117669172932403E-2</v>
      </c>
      <c r="BQ40" s="24">
        <f t="shared" si="131"/>
        <v>-0.13385000000000002</v>
      </c>
      <c r="BR40" s="19">
        <f t="shared" si="132"/>
        <v>0</v>
      </c>
      <c r="BS40" s="20">
        <f t="shared" si="133"/>
        <v>0</v>
      </c>
      <c r="BT40" s="13">
        <f t="shared" si="134"/>
        <v>0</v>
      </c>
      <c r="BU40" s="20">
        <f t="shared" si="135"/>
        <v>0</v>
      </c>
      <c r="BV40" s="20">
        <f t="shared" si="136"/>
        <v>0</v>
      </c>
      <c r="BW40" s="13">
        <f t="shared" si="137"/>
        <v>0</v>
      </c>
      <c r="BX40" s="20">
        <f t="shared" si="138"/>
        <v>8.6</v>
      </c>
      <c r="BY40" s="20">
        <f t="shared" si="139"/>
        <v>60.199999999999996</v>
      </c>
      <c r="BZ40" s="13">
        <f t="shared" si="140"/>
        <v>1.2926221764150132E-3</v>
      </c>
      <c r="CA40" s="20">
        <f t="shared" si="141"/>
        <v>8.6</v>
      </c>
      <c r="CB40" s="20">
        <f t="shared" si="142"/>
        <v>60.199999999999996</v>
      </c>
      <c r="CC40" s="17">
        <f t="shared" si="143"/>
        <v>1.2926221764150132E-3</v>
      </c>
      <c r="CE40" s="2">
        <v>46572</v>
      </c>
      <c r="CF40" s="2">
        <v>11134</v>
      </c>
      <c r="CG40" s="2">
        <v>6093</v>
      </c>
      <c r="CH40" s="2">
        <v>2026</v>
      </c>
      <c r="CI40" s="2">
        <v>4921</v>
      </c>
      <c r="CJ40" s="2">
        <v>46055</v>
      </c>
      <c r="CK40" s="2">
        <v>2411</v>
      </c>
      <c r="CL40" s="2">
        <v>3131.3999999999996</v>
      </c>
      <c r="CM40" s="2">
        <v>3025.2</v>
      </c>
      <c r="CN40" s="2">
        <v>1140</v>
      </c>
      <c r="CO40" s="2">
        <v>1098</v>
      </c>
      <c r="CP40" s="2">
        <v>1102</v>
      </c>
      <c r="CQ40" s="2">
        <v>1121</v>
      </c>
      <c r="CR40" s="2">
        <v>2313</v>
      </c>
      <c r="CS40" s="2">
        <v>2550</v>
      </c>
      <c r="CT40" s="2">
        <v>2472</v>
      </c>
      <c r="CU40" s="2">
        <v>2660</v>
      </c>
      <c r="CV40" s="2">
        <v>46917.179000000004</v>
      </c>
      <c r="CW40" s="2">
        <v>45562.434000000001</v>
      </c>
      <c r="CX40" s="2">
        <v>42430.830999999998</v>
      </c>
      <c r="CY40" s="2">
        <v>11594.967000000001</v>
      </c>
      <c r="CZ40" s="2">
        <v>14301.691000000001</v>
      </c>
      <c r="DA40" s="2">
        <v>12545.903999999999</v>
      </c>
      <c r="DB40" s="2">
        <v>2111.0839999999998</v>
      </c>
      <c r="DC40" s="2">
        <v>1794.434</v>
      </c>
      <c r="DD40" s="2">
        <v>1718.7339999999999</v>
      </c>
      <c r="DE40" s="2">
        <v>2468.2554</v>
      </c>
      <c r="DF40" s="2">
        <v>2428.3811999999998</v>
      </c>
      <c r="DG40" s="2">
        <v>2108.817</v>
      </c>
      <c r="DH40" s="2">
        <v>2671.5329999999999</v>
      </c>
      <c r="DI40" s="2">
        <v>2850.3609999999999</v>
      </c>
      <c r="DJ40" s="2">
        <v>2704.0429999999997</v>
      </c>
      <c r="DK40" s="2">
        <v>2622.9859999999999</v>
      </c>
      <c r="DL40" s="2">
        <v>2417.627</v>
      </c>
      <c r="DM40" s="2">
        <v>2303.9589999999998</v>
      </c>
      <c r="DN40" s="2">
        <v>0</v>
      </c>
      <c r="DO40" s="2">
        <v>0</v>
      </c>
      <c r="DP40" s="2">
        <v>8.6</v>
      </c>
    </row>
    <row r="41" spans="2:120" ht="14.25" customHeight="1" x14ac:dyDescent="0.2">
      <c r="B41" s="6">
        <v>40344</v>
      </c>
      <c r="C41" s="9" t="s">
        <v>182</v>
      </c>
      <c r="D41" s="9" t="s">
        <v>56</v>
      </c>
      <c r="E41" s="21" t="s">
        <v>192</v>
      </c>
      <c r="F41" s="9" t="s">
        <v>216</v>
      </c>
      <c r="G41" s="21">
        <v>0</v>
      </c>
      <c r="H41" s="11">
        <f t="shared" si="72"/>
        <v>29300</v>
      </c>
      <c r="I41" s="12">
        <f t="shared" si="73"/>
        <v>7684</v>
      </c>
      <c r="J41" s="14">
        <f t="shared" si="74"/>
        <v>0.26225255972696243</v>
      </c>
      <c r="K41" s="14">
        <f t="shared" si="75"/>
        <v>0.14122866894197952</v>
      </c>
      <c r="L41" s="15">
        <f t="shared" si="76"/>
        <v>1.7554054054054054</v>
      </c>
      <c r="M41" s="12">
        <f t="shared" si="77"/>
        <v>0</v>
      </c>
      <c r="N41" s="14">
        <f t="shared" si="78"/>
        <v>2.6125936821461027E-2</v>
      </c>
      <c r="O41" s="16">
        <f t="shared" si="79"/>
        <v>-193</v>
      </c>
      <c r="P41" s="14">
        <f t="shared" si="80"/>
        <v>-0.12935656836461129</v>
      </c>
      <c r="Q41" s="12">
        <f t="shared" si="81"/>
        <v>125.99999999999977</v>
      </c>
      <c r="R41" s="14">
        <f t="shared" si="82"/>
        <v>6.4655172413792927E-2</v>
      </c>
      <c r="S41" s="18">
        <f t="shared" si="83"/>
        <v>19</v>
      </c>
      <c r="T41" s="14">
        <f t="shared" si="84"/>
        <v>2.8273809523809534E-2</v>
      </c>
      <c r="U41" s="18">
        <f t="shared" si="85"/>
        <v>85</v>
      </c>
      <c r="V41" s="14">
        <f t="shared" si="86"/>
        <v>0.1159618008185539</v>
      </c>
      <c r="W41" s="12">
        <f t="shared" si="87"/>
        <v>185</v>
      </c>
      <c r="X41" s="14">
        <f t="shared" si="88"/>
        <v>0.12284196547144743</v>
      </c>
      <c r="Y41" s="12">
        <f t="shared" si="89"/>
        <v>149</v>
      </c>
      <c r="Z41" s="14">
        <f t="shared" si="90"/>
        <v>9.9333333333333274E-2</v>
      </c>
      <c r="AA41" s="12">
        <v>834.04280999999901</v>
      </c>
      <c r="AB41" s="26">
        <v>3.9744794447207576E-2</v>
      </c>
      <c r="AC41" s="12">
        <f t="shared" si="91"/>
        <v>0</v>
      </c>
      <c r="AD41" s="24">
        <f t="shared" si="92"/>
        <v>0</v>
      </c>
      <c r="AE41" s="11">
        <f t="shared" si="93"/>
        <v>1131.3339999999953</v>
      </c>
      <c r="AF41" s="12">
        <f t="shared" si="94"/>
        <v>3070.6780000000035</v>
      </c>
      <c r="AG41" s="12">
        <f t="shared" si="95"/>
        <v>4047.9190000000017</v>
      </c>
      <c r="AH41" s="14">
        <f t="shared" si="96"/>
        <v>3.861208191126253E-2</v>
      </c>
      <c r="AI41" s="14">
        <f t="shared" si="97"/>
        <v>0.10480129692832785</v>
      </c>
      <c r="AJ41" s="14">
        <f t="shared" si="98"/>
        <v>0.13815423208191135</v>
      </c>
      <c r="AK41" s="14">
        <f t="shared" si="99"/>
        <v>0.25292131458975808</v>
      </c>
      <c r="AL41" s="14">
        <f t="shared" si="100"/>
        <v>0.28616799438059343</v>
      </c>
      <c r="AM41" s="14">
        <f t="shared" si="101"/>
        <v>0.26563027815918583</v>
      </c>
      <c r="AN41" s="18">
        <f t="shared" si="102"/>
        <v>12.733000000000175</v>
      </c>
      <c r="AO41" s="18">
        <f t="shared" si="103"/>
        <v>1579.4520000000011</v>
      </c>
      <c r="AP41" s="18">
        <f t="shared" si="104"/>
        <v>1174.2169999999987</v>
      </c>
      <c r="AQ41" s="14">
        <f t="shared" si="105"/>
        <v>1.6570796460178006E-3</v>
      </c>
      <c r="AR41" s="14">
        <f t="shared" si="106"/>
        <v>0.20555075481520046</v>
      </c>
      <c r="AS41" s="14">
        <f t="shared" si="107"/>
        <v>0.15281324830817256</v>
      </c>
      <c r="AT41" s="12">
        <f t="shared" si="108"/>
        <v>42.94399999999996</v>
      </c>
      <c r="AU41" s="12">
        <f t="shared" si="109"/>
        <v>138.24699999999984</v>
      </c>
      <c r="AV41" s="12">
        <f t="shared" si="110"/>
        <v>197.86000000000013</v>
      </c>
      <c r="AW41" s="14">
        <f t="shared" si="111"/>
        <v>3.3059276366435686E-2</v>
      </c>
      <c r="AX41" s="14">
        <f t="shared" si="112"/>
        <v>0.10642571208621998</v>
      </c>
      <c r="AY41" s="14">
        <f t="shared" si="113"/>
        <v>0.15231716705157816</v>
      </c>
      <c r="AZ41" s="12">
        <f t="shared" si="114"/>
        <v>-280.7801999999997</v>
      </c>
      <c r="BA41" s="12">
        <f t="shared" si="115"/>
        <v>-34.879799999999705</v>
      </c>
      <c r="BB41" s="12">
        <f t="shared" si="116"/>
        <v>-75.2195999999999</v>
      </c>
      <c r="BC41" s="14">
        <f t="shared" si="117"/>
        <v>-0.1353288027761711</v>
      </c>
      <c r="BD41" s="14">
        <f t="shared" si="118"/>
        <v>-1.6811162521688683E-2</v>
      </c>
      <c r="BE41" s="14">
        <f t="shared" si="119"/>
        <v>-3.6253903990746017E-2</v>
      </c>
      <c r="BF41" s="12">
        <f t="shared" si="120"/>
        <v>-11.416999999999916</v>
      </c>
      <c r="BG41" s="12">
        <f t="shared" si="121"/>
        <v>407.91699999999992</v>
      </c>
      <c r="BH41" s="12">
        <f t="shared" si="122"/>
        <v>382.49400000000014</v>
      </c>
      <c r="BI41" s="14">
        <f t="shared" si="123"/>
        <v>-6.7516262566528207E-3</v>
      </c>
      <c r="BJ41" s="14">
        <f t="shared" si="124"/>
        <v>0.24122826729745706</v>
      </c>
      <c r="BK41" s="14">
        <f t="shared" si="125"/>
        <v>0.22619396806623304</v>
      </c>
      <c r="BL41" s="12">
        <f t="shared" si="126"/>
        <v>-61.226000000000113</v>
      </c>
      <c r="BM41" s="12">
        <f t="shared" si="127"/>
        <v>206.81399999999985</v>
      </c>
      <c r="BN41" s="12">
        <f t="shared" si="128"/>
        <v>172.1880000000001</v>
      </c>
      <c r="BO41" s="14">
        <f t="shared" si="129"/>
        <v>-3.7129169193450662E-2</v>
      </c>
      <c r="BP41" s="14">
        <f t="shared" si="130"/>
        <v>0.12541782898726495</v>
      </c>
      <c r="BQ41" s="24">
        <f t="shared" si="131"/>
        <v>0.10441964827167993</v>
      </c>
      <c r="BR41" s="19">
        <f t="shared" si="132"/>
        <v>0</v>
      </c>
      <c r="BS41" s="20">
        <f t="shared" si="133"/>
        <v>0</v>
      </c>
      <c r="BT41" s="13">
        <f t="shared" si="134"/>
        <v>0</v>
      </c>
      <c r="BU41" s="20">
        <f t="shared" si="135"/>
        <v>0</v>
      </c>
      <c r="BV41" s="20">
        <f t="shared" si="136"/>
        <v>0</v>
      </c>
      <c r="BW41" s="13">
        <f t="shared" si="137"/>
        <v>0</v>
      </c>
      <c r="BX41" s="20">
        <f t="shared" si="138"/>
        <v>0</v>
      </c>
      <c r="BY41" s="20">
        <f t="shared" si="139"/>
        <v>0</v>
      </c>
      <c r="BZ41" s="13">
        <f t="shared" si="140"/>
        <v>0</v>
      </c>
      <c r="CA41" s="20">
        <f t="shared" si="141"/>
        <v>0</v>
      </c>
      <c r="CB41" s="20">
        <f t="shared" si="142"/>
        <v>0</v>
      </c>
      <c r="CC41" s="17">
        <f t="shared" si="143"/>
        <v>0</v>
      </c>
      <c r="CE41" s="2">
        <v>29300</v>
      </c>
      <c r="CF41" s="2">
        <v>7684</v>
      </c>
      <c r="CG41" s="2">
        <v>4138</v>
      </c>
      <c r="CH41" s="2">
        <v>1299</v>
      </c>
      <c r="CI41" s="2">
        <v>2960</v>
      </c>
      <c r="CJ41" s="2">
        <v>28554</v>
      </c>
      <c r="CK41" s="2">
        <v>1492</v>
      </c>
      <c r="CL41" s="2">
        <v>1948.8</v>
      </c>
      <c r="CM41" s="2">
        <v>2074.7999999999997</v>
      </c>
      <c r="CN41" s="2">
        <v>672</v>
      </c>
      <c r="CO41" s="2">
        <v>653</v>
      </c>
      <c r="CP41" s="2">
        <v>733</v>
      </c>
      <c r="CQ41" s="2">
        <v>648</v>
      </c>
      <c r="CR41" s="2">
        <v>1506</v>
      </c>
      <c r="CS41" s="2">
        <v>1691</v>
      </c>
      <c r="CT41" s="2">
        <v>1500</v>
      </c>
      <c r="CU41" s="2">
        <v>1649</v>
      </c>
      <c r="CV41" s="2">
        <v>30431.333999999995</v>
      </c>
      <c r="CW41" s="2">
        <v>32370.678000000004</v>
      </c>
      <c r="CX41" s="2">
        <v>33347.919000000002</v>
      </c>
      <c r="CY41" s="2">
        <v>7696.7330000000002</v>
      </c>
      <c r="CZ41" s="2">
        <v>9263.4520000000011</v>
      </c>
      <c r="DA41" s="2">
        <v>8858.2169999999987</v>
      </c>
      <c r="DB41" s="2">
        <v>1341.944</v>
      </c>
      <c r="DC41" s="2">
        <v>1437.2469999999998</v>
      </c>
      <c r="DD41" s="2">
        <v>1496.8600000000001</v>
      </c>
      <c r="DE41" s="2">
        <v>1794.0198</v>
      </c>
      <c r="DF41" s="2">
        <v>2039.9202</v>
      </c>
      <c r="DG41" s="2">
        <v>1999.5803999999998</v>
      </c>
      <c r="DH41" s="2">
        <v>1679.5830000000001</v>
      </c>
      <c r="DI41" s="2">
        <v>2098.9169999999999</v>
      </c>
      <c r="DJ41" s="2">
        <v>2073.4940000000001</v>
      </c>
      <c r="DK41" s="2">
        <v>1587.7739999999999</v>
      </c>
      <c r="DL41" s="2">
        <v>1855.8139999999999</v>
      </c>
      <c r="DM41" s="2">
        <v>1821.1880000000001</v>
      </c>
      <c r="DN41" s="2">
        <v>0</v>
      </c>
      <c r="DO41" s="2">
        <v>0</v>
      </c>
      <c r="DP41" s="2">
        <v>0</v>
      </c>
    </row>
    <row r="42" spans="2:120" ht="14.25" customHeight="1" x14ac:dyDescent="0.2">
      <c r="B42" s="6">
        <v>40345</v>
      </c>
      <c r="C42" s="9" t="s">
        <v>182</v>
      </c>
      <c r="D42" s="9" t="s">
        <v>56</v>
      </c>
      <c r="E42" s="21" t="s">
        <v>192</v>
      </c>
      <c r="F42" s="9" t="s">
        <v>217</v>
      </c>
      <c r="G42" s="21">
        <v>0</v>
      </c>
      <c r="H42" s="11">
        <f t="shared" si="72"/>
        <v>33251</v>
      </c>
      <c r="I42" s="12">
        <f t="shared" si="73"/>
        <v>6512</v>
      </c>
      <c r="J42" s="14">
        <f t="shared" si="74"/>
        <v>0.1958437340230369</v>
      </c>
      <c r="K42" s="14">
        <f t="shared" si="75"/>
        <v>9.5906890018345306E-2</v>
      </c>
      <c r="L42" s="15">
        <f t="shared" si="76"/>
        <v>1.6453655728267127</v>
      </c>
      <c r="M42" s="12">
        <f t="shared" si="77"/>
        <v>0</v>
      </c>
      <c r="N42" s="14">
        <f t="shared" si="78"/>
        <v>9.7479501973884997E-3</v>
      </c>
      <c r="O42" s="16">
        <f t="shared" si="79"/>
        <v>-696</v>
      </c>
      <c r="P42" s="14">
        <f t="shared" si="80"/>
        <v>-0.32752941176470585</v>
      </c>
      <c r="Q42" s="12">
        <f t="shared" si="81"/>
        <v>-62.400000000000091</v>
      </c>
      <c r="R42" s="14">
        <f t="shared" si="82"/>
        <v>-2.1848739495798353E-2</v>
      </c>
      <c r="S42" s="18">
        <f t="shared" si="83"/>
        <v>46</v>
      </c>
      <c r="T42" s="14">
        <f t="shared" si="84"/>
        <v>5.623471882640585E-2</v>
      </c>
      <c r="U42" s="18">
        <f t="shared" si="85"/>
        <v>20</v>
      </c>
      <c r="V42" s="14">
        <f t="shared" si="86"/>
        <v>2.39520958083832E-2</v>
      </c>
      <c r="W42" s="12">
        <f t="shared" si="87"/>
        <v>51</v>
      </c>
      <c r="X42" s="14">
        <f t="shared" si="88"/>
        <v>3.0053034767236309E-2</v>
      </c>
      <c r="Y42" s="12">
        <f t="shared" si="89"/>
        <v>-8</v>
      </c>
      <c r="Z42" s="14">
        <f t="shared" si="90"/>
        <v>-4.1173443129182141E-3</v>
      </c>
      <c r="AA42" s="12">
        <v>-0.82682000000204425</v>
      </c>
      <c r="AB42" s="26">
        <v>-3.0724436879348005E-5</v>
      </c>
      <c r="AC42" s="12">
        <f t="shared" si="91"/>
        <v>0</v>
      </c>
      <c r="AD42" s="24">
        <f t="shared" si="92"/>
        <v>0</v>
      </c>
      <c r="AE42" s="11">
        <f t="shared" si="93"/>
        <v>212.81599999999889</v>
      </c>
      <c r="AF42" s="12">
        <f t="shared" si="94"/>
        <v>-1231.9599999999991</v>
      </c>
      <c r="AG42" s="12">
        <f t="shared" si="95"/>
        <v>-4781.8100000000049</v>
      </c>
      <c r="AH42" s="14">
        <f t="shared" si="96"/>
        <v>6.4002887131213715E-3</v>
      </c>
      <c r="AI42" s="14">
        <f t="shared" si="97"/>
        <v>-3.7050314276262375E-2</v>
      </c>
      <c r="AJ42" s="14">
        <f t="shared" si="98"/>
        <v>-0.14380950948843663</v>
      </c>
      <c r="AK42" s="14">
        <f t="shared" si="99"/>
        <v>0.21999015294609559</v>
      </c>
      <c r="AL42" s="14">
        <f t="shared" si="100"/>
        <v>0.3467228561505904</v>
      </c>
      <c r="AM42" s="14">
        <f t="shared" si="101"/>
        <v>0.31232054723018116</v>
      </c>
      <c r="AN42" s="18">
        <f t="shared" si="102"/>
        <v>849.71</v>
      </c>
      <c r="AO42" s="18">
        <f t="shared" si="103"/>
        <v>4589.7330000000002</v>
      </c>
      <c r="AP42" s="18">
        <f t="shared" si="104"/>
        <v>2379.512999999999</v>
      </c>
      <c r="AQ42" s="14">
        <f t="shared" si="105"/>
        <v>0.1304837223587223</v>
      </c>
      <c r="AR42" s="14">
        <f t="shared" si="106"/>
        <v>0.70481157862407873</v>
      </c>
      <c r="AS42" s="14">
        <f t="shared" si="107"/>
        <v>0.36540433046683041</v>
      </c>
      <c r="AT42" s="12">
        <f t="shared" si="108"/>
        <v>149.846</v>
      </c>
      <c r="AU42" s="12">
        <f t="shared" si="109"/>
        <v>-150.25500000000011</v>
      </c>
      <c r="AV42" s="12">
        <f t="shared" si="110"/>
        <v>-194.99400000000014</v>
      </c>
      <c r="AW42" s="14">
        <f t="shared" si="111"/>
        <v>0.10486074177746674</v>
      </c>
      <c r="AX42" s="14">
        <f t="shared" si="112"/>
        <v>-0.10514695591322609</v>
      </c>
      <c r="AY42" s="14">
        <f t="shared" si="113"/>
        <v>-0.13645486354093783</v>
      </c>
      <c r="AZ42" s="12">
        <f t="shared" si="114"/>
        <v>-1113.9114</v>
      </c>
      <c r="BA42" s="12">
        <f t="shared" si="115"/>
        <v>-961.39919999999984</v>
      </c>
      <c r="BB42" s="12">
        <f t="shared" si="116"/>
        <v>-1368.9702</v>
      </c>
      <c r="BC42" s="14">
        <f t="shared" si="117"/>
        <v>-0.3987368986254296</v>
      </c>
      <c r="BD42" s="14">
        <f t="shared" si="118"/>
        <v>-0.34414347079037799</v>
      </c>
      <c r="BE42" s="14">
        <f t="shared" si="119"/>
        <v>-0.49003801546391756</v>
      </c>
      <c r="BF42" s="12">
        <f t="shared" si="120"/>
        <v>-365.33699999999999</v>
      </c>
      <c r="BG42" s="12">
        <f t="shared" si="121"/>
        <v>-244.70899999999983</v>
      </c>
      <c r="BH42" s="12">
        <f t="shared" si="122"/>
        <v>-358.51</v>
      </c>
      <c r="BI42" s="14">
        <f t="shared" si="123"/>
        <v>-0.2090028604118993</v>
      </c>
      <c r="BJ42" s="14">
        <f t="shared" si="124"/>
        <v>-0.13999370709382142</v>
      </c>
      <c r="BK42" s="14">
        <f t="shared" si="125"/>
        <v>-0.20509725400457668</v>
      </c>
      <c r="BL42" s="12">
        <f t="shared" si="126"/>
        <v>-437.92500000000018</v>
      </c>
      <c r="BM42" s="12">
        <f t="shared" si="127"/>
        <v>-259.64800000000014</v>
      </c>
      <c r="BN42" s="12">
        <f t="shared" si="128"/>
        <v>-418.55400000000009</v>
      </c>
      <c r="BO42" s="14">
        <f t="shared" si="129"/>
        <v>-0.22631782945736445</v>
      </c>
      <c r="BP42" s="14">
        <f t="shared" si="130"/>
        <v>-0.13418501291989671</v>
      </c>
      <c r="BQ42" s="24">
        <f t="shared" si="131"/>
        <v>-0.21630697674418609</v>
      </c>
      <c r="BR42" s="19">
        <f t="shared" si="132"/>
        <v>0</v>
      </c>
      <c r="BS42" s="20">
        <f t="shared" si="133"/>
        <v>0</v>
      </c>
      <c r="BT42" s="13">
        <f t="shared" si="134"/>
        <v>0</v>
      </c>
      <c r="BU42" s="20">
        <f t="shared" si="135"/>
        <v>0</v>
      </c>
      <c r="BV42" s="20">
        <f t="shared" si="136"/>
        <v>0</v>
      </c>
      <c r="BW42" s="13">
        <f t="shared" si="137"/>
        <v>0</v>
      </c>
      <c r="BX42" s="20">
        <f t="shared" si="138"/>
        <v>20.100000000000001</v>
      </c>
      <c r="BY42" s="20">
        <f t="shared" si="139"/>
        <v>140.70000000000002</v>
      </c>
      <c r="BZ42" s="13">
        <f t="shared" si="140"/>
        <v>4.2314516856635899E-3</v>
      </c>
      <c r="CA42" s="20">
        <f t="shared" si="141"/>
        <v>20.100000000000001</v>
      </c>
      <c r="CB42" s="20">
        <f t="shared" si="142"/>
        <v>140.70000000000002</v>
      </c>
      <c r="CC42" s="17">
        <f t="shared" si="143"/>
        <v>4.2314516856635899E-3</v>
      </c>
      <c r="CE42" s="2">
        <v>33251</v>
      </c>
      <c r="CF42" s="2">
        <v>6512</v>
      </c>
      <c r="CG42" s="2">
        <v>3189</v>
      </c>
      <c r="CH42" s="2">
        <v>1429</v>
      </c>
      <c r="CI42" s="2">
        <v>3474</v>
      </c>
      <c r="CJ42" s="2">
        <v>32930</v>
      </c>
      <c r="CK42" s="2">
        <v>2125</v>
      </c>
      <c r="CL42" s="2">
        <v>2856</v>
      </c>
      <c r="CM42" s="2">
        <v>2793.6</v>
      </c>
      <c r="CN42" s="2">
        <v>818</v>
      </c>
      <c r="CO42" s="2">
        <v>772</v>
      </c>
      <c r="CP42" s="2">
        <v>835</v>
      </c>
      <c r="CQ42" s="2">
        <v>815</v>
      </c>
      <c r="CR42" s="2">
        <v>1697</v>
      </c>
      <c r="CS42" s="2">
        <v>1748</v>
      </c>
      <c r="CT42" s="2">
        <v>1943</v>
      </c>
      <c r="CU42" s="2">
        <v>1935</v>
      </c>
      <c r="CV42" s="2">
        <v>33463.815999999999</v>
      </c>
      <c r="CW42" s="2">
        <v>32019.040000000001</v>
      </c>
      <c r="CX42" s="2">
        <v>28469.189999999995</v>
      </c>
      <c r="CY42" s="2">
        <v>7361.71</v>
      </c>
      <c r="CZ42" s="2">
        <v>11101.733</v>
      </c>
      <c r="DA42" s="2">
        <v>8891.512999999999</v>
      </c>
      <c r="DB42" s="2">
        <v>1578.846</v>
      </c>
      <c r="DC42" s="2">
        <v>1278.7449999999999</v>
      </c>
      <c r="DD42" s="2">
        <v>1234.0059999999999</v>
      </c>
      <c r="DE42" s="2">
        <v>1679.6886</v>
      </c>
      <c r="DF42" s="2">
        <v>1832.2008000000001</v>
      </c>
      <c r="DG42" s="2">
        <v>1424.6297999999999</v>
      </c>
      <c r="DH42" s="2">
        <v>1382.663</v>
      </c>
      <c r="DI42" s="2">
        <v>1503.2910000000002</v>
      </c>
      <c r="DJ42" s="2">
        <v>1389.49</v>
      </c>
      <c r="DK42" s="2">
        <v>1497.0749999999998</v>
      </c>
      <c r="DL42" s="2">
        <v>1675.3519999999999</v>
      </c>
      <c r="DM42" s="2">
        <v>1516.4459999999999</v>
      </c>
      <c r="DN42" s="2">
        <v>0</v>
      </c>
      <c r="DO42" s="2">
        <v>0</v>
      </c>
      <c r="DP42" s="2">
        <v>20.100000000000001</v>
      </c>
    </row>
    <row r="43" spans="2:120" ht="14.25" customHeight="1" x14ac:dyDescent="0.2">
      <c r="B43" s="6">
        <v>40348</v>
      </c>
      <c r="C43" s="9" t="s">
        <v>182</v>
      </c>
      <c r="D43" s="9" t="s">
        <v>56</v>
      </c>
      <c r="E43" s="21" t="s">
        <v>192</v>
      </c>
      <c r="F43" s="9" t="s">
        <v>218</v>
      </c>
      <c r="G43" s="21">
        <v>0</v>
      </c>
      <c r="H43" s="11">
        <f t="shared" si="72"/>
        <v>9330</v>
      </c>
      <c r="I43" s="12">
        <f t="shared" si="73"/>
        <v>2515</v>
      </c>
      <c r="J43" s="14">
        <f t="shared" si="74"/>
        <v>0.26956055734190781</v>
      </c>
      <c r="K43" s="14">
        <f t="shared" si="75"/>
        <v>0.14866023579849946</v>
      </c>
      <c r="L43" s="15">
        <f t="shared" si="76"/>
        <v>1.8208955223880596</v>
      </c>
      <c r="M43" s="12">
        <f t="shared" si="77"/>
        <v>0</v>
      </c>
      <c r="N43" s="14">
        <f t="shared" si="78"/>
        <v>3.8166240124624551E-2</v>
      </c>
      <c r="O43" s="16">
        <f t="shared" si="79"/>
        <v>-35</v>
      </c>
      <c r="P43" s="14">
        <f t="shared" si="80"/>
        <v>-7.5757575757575801E-2</v>
      </c>
      <c r="Q43" s="12">
        <f t="shared" si="81"/>
        <v>60.600000000000023</v>
      </c>
      <c r="R43" s="14">
        <f t="shared" si="82"/>
        <v>9.86328125E-2</v>
      </c>
      <c r="S43" s="18">
        <f t="shared" si="83"/>
        <v>43</v>
      </c>
      <c r="T43" s="14">
        <f t="shared" si="84"/>
        <v>0.1919642857142857</v>
      </c>
      <c r="U43" s="18">
        <f t="shared" si="85"/>
        <v>-58</v>
      </c>
      <c r="V43" s="14">
        <f t="shared" si="86"/>
        <v>-0.27751196172248793</v>
      </c>
      <c r="W43" s="12">
        <f t="shared" si="87"/>
        <v>59</v>
      </c>
      <c r="X43" s="14">
        <f t="shared" si="88"/>
        <v>0.13849765258215951</v>
      </c>
      <c r="Y43" s="12">
        <f t="shared" si="89"/>
        <v>69</v>
      </c>
      <c r="Z43" s="14">
        <f t="shared" si="90"/>
        <v>0.1635071090047393</v>
      </c>
      <c r="AA43" s="12">
        <v>419.04172999999992</v>
      </c>
      <c r="AB43" s="26">
        <v>6.4727283143269254E-2</v>
      </c>
      <c r="AC43" s="12">
        <f t="shared" si="91"/>
        <v>0</v>
      </c>
      <c r="AD43" s="24">
        <f t="shared" si="92"/>
        <v>0</v>
      </c>
      <c r="AE43" s="11">
        <f t="shared" si="93"/>
        <v>649.36200000000099</v>
      </c>
      <c r="AF43" s="12">
        <f t="shared" si="94"/>
        <v>2114.6779999999999</v>
      </c>
      <c r="AG43" s="12">
        <f t="shared" si="95"/>
        <v>3495.601999999999</v>
      </c>
      <c r="AH43" s="14">
        <f t="shared" si="96"/>
        <v>6.9599356913183419E-2</v>
      </c>
      <c r="AI43" s="14">
        <f t="shared" si="97"/>
        <v>0.22665359056806</v>
      </c>
      <c r="AJ43" s="14">
        <f t="shared" si="98"/>
        <v>0.37466259378349398</v>
      </c>
      <c r="AK43" s="14">
        <f t="shared" si="99"/>
        <v>0.24314159562505097</v>
      </c>
      <c r="AL43" s="14">
        <f t="shared" si="100"/>
        <v>0.2756932960455506</v>
      </c>
      <c r="AM43" s="14">
        <f t="shared" si="101"/>
        <v>0.23534575609004554</v>
      </c>
      <c r="AN43" s="18">
        <f t="shared" si="102"/>
        <v>-88.601999999999862</v>
      </c>
      <c r="AO43" s="18">
        <f t="shared" si="103"/>
        <v>640.22099999999955</v>
      </c>
      <c r="AP43" s="18">
        <f t="shared" si="104"/>
        <v>503.45100000000002</v>
      </c>
      <c r="AQ43" s="14">
        <f t="shared" si="105"/>
        <v>-3.5229423459244513E-2</v>
      </c>
      <c r="AR43" s="14">
        <f t="shared" si="106"/>
        <v>0.25456103379721662</v>
      </c>
      <c r="AS43" s="14">
        <f t="shared" si="107"/>
        <v>0.20017932405566596</v>
      </c>
      <c r="AT43" s="12">
        <f t="shared" si="108"/>
        <v>39.37299999999999</v>
      </c>
      <c r="AU43" s="12">
        <f t="shared" si="109"/>
        <v>172.94900000000007</v>
      </c>
      <c r="AV43" s="12">
        <f t="shared" si="110"/>
        <v>272.66699999999992</v>
      </c>
      <c r="AW43" s="14">
        <f t="shared" si="111"/>
        <v>9.2208430913348849E-2</v>
      </c>
      <c r="AX43" s="14">
        <f t="shared" si="112"/>
        <v>0.40503278688524613</v>
      </c>
      <c r="AY43" s="14">
        <f t="shared" si="113"/>
        <v>0.63856440281030435</v>
      </c>
      <c r="AZ43" s="12">
        <f t="shared" si="114"/>
        <v>19.819799999999987</v>
      </c>
      <c r="BA43" s="12">
        <f t="shared" si="115"/>
        <v>222.0942</v>
      </c>
      <c r="BB43" s="12">
        <f t="shared" si="116"/>
        <v>336.89940000000001</v>
      </c>
      <c r="BC43" s="14">
        <f t="shared" si="117"/>
        <v>2.9362666666666648E-2</v>
      </c>
      <c r="BD43" s="14">
        <f t="shared" si="118"/>
        <v>0.32902844444444446</v>
      </c>
      <c r="BE43" s="14">
        <f t="shared" si="119"/>
        <v>0.49911022222222234</v>
      </c>
      <c r="BF43" s="12">
        <f t="shared" si="120"/>
        <v>-123.71600000000001</v>
      </c>
      <c r="BG43" s="12">
        <f t="shared" si="121"/>
        <v>51.418000000000006</v>
      </c>
      <c r="BH43" s="12">
        <f t="shared" si="122"/>
        <v>110.56099999999992</v>
      </c>
      <c r="BI43" s="14">
        <f t="shared" si="123"/>
        <v>-0.25508453608247428</v>
      </c>
      <c r="BJ43" s="14">
        <f t="shared" si="124"/>
        <v>0.1060164948453608</v>
      </c>
      <c r="BK43" s="14">
        <f t="shared" si="125"/>
        <v>0.22796082474226798</v>
      </c>
      <c r="BL43" s="12">
        <f t="shared" si="126"/>
        <v>-68.75</v>
      </c>
      <c r="BM43" s="12">
        <f t="shared" si="127"/>
        <v>140.67499999999995</v>
      </c>
      <c r="BN43" s="12">
        <f t="shared" si="128"/>
        <v>198.87900000000002</v>
      </c>
      <c r="BO43" s="14">
        <f t="shared" si="129"/>
        <v>-0.14002036659877803</v>
      </c>
      <c r="BP43" s="14">
        <f t="shared" si="130"/>
        <v>0.28650712830957215</v>
      </c>
      <c r="BQ43" s="24">
        <f t="shared" si="131"/>
        <v>0.40504887983706728</v>
      </c>
      <c r="BR43" s="19">
        <f t="shared" si="132"/>
        <v>0</v>
      </c>
      <c r="BS43" s="20">
        <f t="shared" si="133"/>
        <v>0</v>
      </c>
      <c r="BT43" s="13">
        <f t="shared" si="134"/>
        <v>0</v>
      </c>
      <c r="BU43" s="20">
        <f t="shared" si="135"/>
        <v>0</v>
      </c>
      <c r="BV43" s="20">
        <f t="shared" si="136"/>
        <v>0</v>
      </c>
      <c r="BW43" s="13">
        <f t="shared" si="137"/>
        <v>0</v>
      </c>
      <c r="BX43" s="20">
        <f t="shared" si="138"/>
        <v>0</v>
      </c>
      <c r="BY43" s="20">
        <f t="shared" si="139"/>
        <v>0</v>
      </c>
      <c r="BZ43" s="13">
        <f t="shared" si="140"/>
        <v>0</v>
      </c>
      <c r="CA43" s="20">
        <f t="shared" si="141"/>
        <v>0</v>
      </c>
      <c r="CB43" s="20">
        <f t="shared" si="142"/>
        <v>0</v>
      </c>
      <c r="CC43" s="17">
        <f t="shared" si="143"/>
        <v>0</v>
      </c>
      <c r="CE43" s="2">
        <v>9330</v>
      </c>
      <c r="CF43" s="2">
        <v>2515</v>
      </c>
      <c r="CG43" s="2">
        <v>1387</v>
      </c>
      <c r="CH43" s="2">
        <v>427</v>
      </c>
      <c r="CI43" s="2">
        <v>938</v>
      </c>
      <c r="CJ43" s="2">
        <v>8987</v>
      </c>
      <c r="CK43" s="2">
        <v>462</v>
      </c>
      <c r="CL43" s="2">
        <v>614.4</v>
      </c>
      <c r="CM43" s="2">
        <v>675</v>
      </c>
      <c r="CN43" s="2">
        <v>224</v>
      </c>
      <c r="CO43" s="2">
        <v>181</v>
      </c>
      <c r="CP43" s="2">
        <v>209</v>
      </c>
      <c r="CQ43" s="2">
        <v>267</v>
      </c>
      <c r="CR43" s="2">
        <v>426</v>
      </c>
      <c r="CS43" s="2">
        <v>485</v>
      </c>
      <c r="CT43" s="2">
        <v>422</v>
      </c>
      <c r="CU43" s="2">
        <v>491</v>
      </c>
      <c r="CV43" s="2">
        <v>9979.362000000001</v>
      </c>
      <c r="CW43" s="2">
        <v>11444.678</v>
      </c>
      <c r="CX43" s="2">
        <v>12825.601999999999</v>
      </c>
      <c r="CY43" s="2">
        <v>2426.3980000000001</v>
      </c>
      <c r="CZ43" s="2">
        <v>3155.2209999999995</v>
      </c>
      <c r="DA43" s="2">
        <v>3018.451</v>
      </c>
      <c r="DB43" s="2">
        <v>466.37299999999999</v>
      </c>
      <c r="DC43" s="2">
        <v>599.94900000000007</v>
      </c>
      <c r="DD43" s="2">
        <v>699.66699999999992</v>
      </c>
      <c r="DE43" s="2">
        <v>694.81979999999999</v>
      </c>
      <c r="DF43" s="2">
        <v>897.0942</v>
      </c>
      <c r="DG43" s="2">
        <v>1011.8994</v>
      </c>
      <c r="DH43" s="2">
        <v>361.28399999999999</v>
      </c>
      <c r="DI43" s="2">
        <v>536.41800000000001</v>
      </c>
      <c r="DJ43" s="2">
        <v>595.56099999999992</v>
      </c>
      <c r="DK43" s="2">
        <v>422.25</v>
      </c>
      <c r="DL43" s="2">
        <v>631.67499999999995</v>
      </c>
      <c r="DM43" s="2">
        <v>689.87900000000002</v>
      </c>
      <c r="DN43" s="2">
        <v>0</v>
      </c>
      <c r="DO43" s="2">
        <v>0</v>
      </c>
      <c r="DP43" s="2">
        <v>0</v>
      </c>
    </row>
    <row r="44" spans="2:120" ht="14.25" customHeight="1" x14ac:dyDescent="0.2">
      <c r="B44" s="6">
        <v>40349</v>
      </c>
      <c r="C44" s="9" t="s">
        <v>182</v>
      </c>
      <c r="D44" s="9" t="s">
        <v>56</v>
      </c>
      <c r="E44" s="21" t="s">
        <v>192</v>
      </c>
      <c r="F44" s="9" t="s">
        <v>219</v>
      </c>
      <c r="G44" s="21">
        <v>0</v>
      </c>
      <c r="H44" s="11">
        <f t="shared" si="72"/>
        <v>48777</v>
      </c>
      <c r="I44" s="12">
        <f t="shared" si="73"/>
        <v>8858</v>
      </c>
      <c r="J44" s="14">
        <f t="shared" si="74"/>
        <v>0.18160198454189475</v>
      </c>
      <c r="K44" s="14">
        <f t="shared" si="75"/>
        <v>9.2851138856428234E-2</v>
      </c>
      <c r="L44" s="15">
        <f t="shared" si="76"/>
        <v>1.6524611826891311</v>
      </c>
      <c r="M44" s="12">
        <f t="shared" si="77"/>
        <v>0</v>
      </c>
      <c r="N44" s="14">
        <f t="shared" si="78"/>
        <v>2.3479793528893289E-2</v>
      </c>
      <c r="O44" s="16">
        <f t="shared" si="79"/>
        <v>-624</v>
      </c>
      <c r="P44" s="14">
        <f t="shared" si="80"/>
        <v>-0.19967999999999997</v>
      </c>
      <c r="Q44" s="12">
        <f t="shared" si="81"/>
        <v>-106.19999999999982</v>
      </c>
      <c r="R44" s="14">
        <f t="shared" si="82"/>
        <v>-3.0707841776544065E-2</v>
      </c>
      <c r="S44" s="18">
        <f t="shared" si="83"/>
        <v>-68</v>
      </c>
      <c r="T44" s="14">
        <f t="shared" si="84"/>
        <v>-5.8519793459552494E-2</v>
      </c>
      <c r="U44" s="18">
        <f t="shared" si="85"/>
        <v>-136</v>
      </c>
      <c r="V44" s="14">
        <f t="shared" si="86"/>
        <v>-0.11919368974583699</v>
      </c>
      <c r="W44" s="12">
        <f t="shared" si="87"/>
        <v>237</v>
      </c>
      <c r="X44" s="14">
        <f t="shared" si="88"/>
        <v>7.7173559101269884E-2</v>
      </c>
      <c r="Y44" s="12">
        <f t="shared" si="89"/>
        <v>153</v>
      </c>
      <c r="Z44" s="14">
        <f t="shared" si="90"/>
        <v>4.8664122137404675E-2</v>
      </c>
      <c r="AA44" s="12">
        <v>393.85351000000082</v>
      </c>
      <c r="AB44" s="26">
        <v>1.0094111213123425E-2</v>
      </c>
      <c r="AC44" s="12">
        <f t="shared" si="91"/>
        <v>0</v>
      </c>
      <c r="AD44" s="24">
        <f t="shared" si="92"/>
        <v>0</v>
      </c>
      <c r="AE44" s="11">
        <f t="shared" si="93"/>
        <v>3550.4890000000014</v>
      </c>
      <c r="AF44" s="12">
        <f t="shared" si="94"/>
        <v>8549.5190000000002</v>
      </c>
      <c r="AG44" s="12">
        <f t="shared" si="95"/>
        <v>10514.690999999992</v>
      </c>
      <c r="AH44" s="14">
        <f t="shared" si="96"/>
        <v>7.2790229001373552E-2</v>
      </c>
      <c r="AI44" s="14">
        <f t="shared" si="97"/>
        <v>0.1752776718535376</v>
      </c>
      <c r="AJ44" s="14">
        <f t="shared" si="98"/>
        <v>0.21556657851036332</v>
      </c>
      <c r="AK44" s="14">
        <f t="shared" si="99"/>
        <v>0.18868723091222661</v>
      </c>
      <c r="AL44" s="14">
        <f t="shared" si="100"/>
        <v>0.24656923613310622</v>
      </c>
      <c r="AM44" s="14">
        <f t="shared" si="101"/>
        <v>0.22840502221466416</v>
      </c>
      <c r="AN44" s="18">
        <f t="shared" si="102"/>
        <v>1015.5289999999986</v>
      </c>
      <c r="AO44" s="18">
        <f t="shared" si="103"/>
        <v>5276.9560000000001</v>
      </c>
      <c r="AP44" s="18">
        <f t="shared" si="104"/>
        <v>4684.5200000000004</v>
      </c>
      <c r="AQ44" s="14">
        <f t="shared" si="105"/>
        <v>0.11464540528335943</v>
      </c>
      <c r="AR44" s="14">
        <f t="shared" si="106"/>
        <v>0.5957277037706028</v>
      </c>
      <c r="AS44" s="14">
        <f t="shared" si="107"/>
        <v>0.52884624068638519</v>
      </c>
      <c r="AT44" s="12">
        <f t="shared" si="108"/>
        <v>585.41799999999967</v>
      </c>
      <c r="AU44" s="12">
        <f t="shared" si="109"/>
        <v>403.77199999999993</v>
      </c>
      <c r="AV44" s="12">
        <f t="shared" si="110"/>
        <v>809.6869999999999</v>
      </c>
      <c r="AW44" s="14">
        <f t="shared" si="111"/>
        <v>0.23407357057177114</v>
      </c>
      <c r="AX44" s="14">
        <f t="shared" si="112"/>
        <v>0.16144422231107547</v>
      </c>
      <c r="AY44" s="14">
        <f t="shared" si="113"/>
        <v>0.32374530187924822</v>
      </c>
      <c r="AZ44" s="12">
        <f t="shared" si="114"/>
        <v>-747.13259999999991</v>
      </c>
      <c r="BA44" s="12">
        <f t="shared" si="115"/>
        <v>-147.40920000000006</v>
      </c>
      <c r="BB44" s="12">
        <f t="shared" si="116"/>
        <v>-298.83240000000023</v>
      </c>
      <c r="BC44" s="14">
        <f t="shared" si="117"/>
        <v>-0.22287828888491135</v>
      </c>
      <c r="BD44" s="14">
        <f t="shared" si="118"/>
        <v>-4.3973867907642794E-2</v>
      </c>
      <c r="BE44" s="14">
        <f t="shared" si="119"/>
        <v>-8.914515840343662E-2</v>
      </c>
      <c r="BF44" s="12">
        <f t="shared" si="120"/>
        <v>337.72999999999956</v>
      </c>
      <c r="BG44" s="12">
        <f t="shared" si="121"/>
        <v>599.72500000000036</v>
      </c>
      <c r="BH44" s="12">
        <f t="shared" si="122"/>
        <v>1149.1180000000004</v>
      </c>
      <c r="BI44" s="14">
        <f t="shared" si="123"/>
        <v>0.10209492140266008</v>
      </c>
      <c r="BJ44" s="14">
        <f t="shared" si="124"/>
        <v>0.18129534461910524</v>
      </c>
      <c r="BK44" s="14">
        <f t="shared" si="125"/>
        <v>0.34737545344619125</v>
      </c>
      <c r="BL44" s="12">
        <f t="shared" si="126"/>
        <v>482.21399999999994</v>
      </c>
      <c r="BM44" s="12">
        <f t="shared" si="127"/>
        <v>698.02300000000014</v>
      </c>
      <c r="BN44" s="12">
        <f t="shared" si="128"/>
        <v>1291.3029999999999</v>
      </c>
      <c r="BO44" s="14">
        <f t="shared" si="129"/>
        <v>0.14625841674249318</v>
      </c>
      <c r="BP44" s="14">
        <f t="shared" si="130"/>
        <v>0.21171458902032159</v>
      </c>
      <c r="BQ44" s="24">
        <f t="shared" si="131"/>
        <v>0.39165999393387918</v>
      </c>
      <c r="BR44" s="19">
        <f t="shared" si="132"/>
        <v>0</v>
      </c>
      <c r="BS44" s="20">
        <f t="shared" si="133"/>
        <v>0</v>
      </c>
      <c r="BT44" s="13">
        <f t="shared" si="134"/>
        <v>0</v>
      </c>
      <c r="BU44" s="20">
        <f t="shared" si="135"/>
        <v>0</v>
      </c>
      <c r="BV44" s="20">
        <f t="shared" si="136"/>
        <v>0</v>
      </c>
      <c r="BW44" s="13">
        <f t="shared" si="137"/>
        <v>0</v>
      </c>
      <c r="BX44" s="20">
        <f t="shared" si="138"/>
        <v>0</v>
      </c>
      <c r="BY44" s="20">
        <f t="shared" si="139"/>
        <v>0</v>
      </c>
      <c r="BZ44" s="13">
        <f t="shared" si="140"/>
        <v>0</v>
      </c>
      <c r="CA44" s="20">
        <f t="shared" si="141"/>
        <v>0</v>
      </c>
      <c r="CB44" s="20">
        <f t="shared" si="142"/>
        <v>0</v>
      </c>
      <c r="CC44" s="17">
        <f t="shared" si="143"/>
        <v>0</v>
      </c>
      <c r="CE44" s="2">
        <v>48777</v>
      </c>
      <c r="CF44" s="2">
        <v>8858</v>
      </c>
      <c r="CG44" s="2">
        <v>4529</v>
      </c>
      <c r="CH44" s="2">
        <v>2501</v>
      </c>
      <c r="CI44" s="2">
        <v>6054</v>
      </c>
      <c r="CJ44" s="2">
        <v>47658</v>
      </c>
      <c r="CK44" s="2">
        <v>3125</v>
      </c>
      <c r="CL44" s="2">
        <v>3458.3999999999996</v>
      </c>
      <c r="CM44" s="2">
        <v>3352.2</v>
      </c>
      <c r="CN44" s="2">
        <v>1162</v>
      </c>
      <c r="CO44" s="2">
        <v>1230</v>
      </c>
      <c r="CP44" s="2">
        <v>1141</v>
      </c>
      <c r="CQ44" s="2">
        <v>1277</v>
      </c>
      <c r="CR44" s="2">
        <v>3071</v>
      </c>
      <c r="CS44" s="2">
        <v>3308</v>
      </c>
      <c r="CT44" s="2">
        <v>3144</v>
      </c>
      <c r="CU44" s="2">
        <v>3297</v>
      </c>
      <c r="CV44" s="2">
        <v>52327.489000000001</v>
      </c>
      <c r="CW44" s="2">
        <v>57326.519</v>
      </c>
      <c r="CX44" s="2">
        <v>59291.690999999992</v>
      </c>
      <c r="CY44" s="2">
        <v>9873.5289999999986</v>
      </c>
      <c r="CZ44" s="2">
        <v>14134.956</v>
      </c>
      <c r="DA44" s="2">
        <v>13542.52</v>
      </c>
      <c r="DB44" s="2">
        <v>3086.4179999999997</v>
      </c>
      <c r="DC44" s="2">
        <v>2904.7719999999999</v>
      </c>
      <c r="DD44" s="2">
        <v>3310.6869999999999</v>
      </c>
      <c r="DE44" s="2">
        <v>2605.0673999999999</v>
      </c>
      <c r="DF44" s="2">
        <v>3204.7907999999998</v>
      </c>
      <c r="DG44" s="2">
        <v>3053.3675999999996</v>
      </c>
      <c r="DH44" s="2">
        <v>3645.7299999999996</v>
      </c>
      <c r="DI44" s="2">
        <v>3907.7250000000004</v>
      </c>
      <c r="DJ44" s="2">
        <v>4457.1180000000004</v>
      </c>
      <c r="DK44" s="2">
        <v>3779.2139999999999</v>
      </c>
      <c r="DL44" s="2">
        <v>3995.0230000000001</v>
      </c>
      <c r="DM44" s="2">
        <v>4588.3029999999999</v>
      </c>
      <c r="DN44" s="2">
        <v>0</v>
      </c>
      <c r="DO44" s="2">
        <v>0</v>
      </c>
      <c r="DP44" s="2">
        <v>0</v>
      </c>
    </row>
    <row r="45" spans="2:120" ht="14.25" customHeight="1" x14ac:dyDescent="0.2">
      <c r="B45" s="6">
        <v>40381</v>
      </c>
      <c r="C45" s="9" t="s">
        <v>182</v>
      </c>
      <c r="D45" s="9" t="s">
        <v>56</v>
      </c>
      <c r="E45" s="21" t="s">
        <v>192</v>
      </c>
      <c r="F45" s="9" t="s">
        <v>220</v>
      </c>
      <c r="G45" s="21">
        <v>1</v>
      </c>
      <c r="H45" s="11">
        <f t="shared" si="72"/>
        <v>12942</v>
      </c>
      <c r="I45" s="12">
        <f t="shared" si="73"/>
        <v>4254</v>
      </c>
      <c r="J45" s="14">
        <f t="shared" si="74"/>
        <v>0.32869726471951782</v>
      </c>
      <c r="K45" s="14">
        <f t="shared" si="75"/>
        <v>0.1879925822902179</v>
      </c>
      <c r="L45" s="15">
        <f t="shared" si="76"/>
        <v>1.4616822429906542</v>
      </c>
      <c r="M45" s="12">
        <f t="shared" si="77"/>
        <v>0</v>
      </c>
      <c r="N45" s="14">
        <f t="shared" si="78"/>
        <v>-6.9790843096384725E-2</v>
      </c>
      <c r="O45" s="16">
        <f t="shared" si="79"/>
        <v>-110</v>
      </c>
      <c r="P45" s="14">
        <f t="shared" si="80"/>
        <v>-0.219560878243513</v>
      </c>
      <c r="Q45" s="12">
        <f t="shared" si="81"/>
        <v>-62.399999999999977</v>
      </c>
      <c r="R45" s="14">
        <f t="shared" si="82"/>
        <v>-8.652246256239593E-2</v>
      </c>
      <c r="S45" s="18">
        <f t="shared" si="83"/>
        <v>-68</v>
      </c>
      <c r="T45" s="14">
        <f t="shared" si="84"/>
        <v>-0.16306954436450849</v>
      </c>
      <c r="U45" s="18">
        <f t="shared" si="85"/>
        <v>59</v>
      </c>
      <c r="V45" s="14">
        <f t="shared" si="86"/>
        <v>0.165266106442577</v>
      </c>
      <c r="W45" s="12">
        <f t="shared" si="87"/>
        <v>-125</v>
      </c>
      <c r="X45" s="14">
        <f t="shared" si="88"/>
        <v>-0.18195050946142655</v>
      </c>
      <c r="Y45" s="12">
        <f t="shared" si="89"/>
        <v>-12</v>
      </c>
      <c r="Z45" s="14">
        <f t="shared" si="90"/>
        <v>-2.1978021978022011E-2</v>
      </c>
      <c r="AA45" s="12">
        <v>-404.35743000000002</v>
      </c>
      <c r="AB45" s="26">
        <v>-4.2841928057814616E-2</v>
      </c>
      <c r="AC45" s="12">
        <f t="shared" si="91"/>
        <v>0</v>
      </c>
      <c r="AD45" s="24">
        <f t="shared" si="92"/>
        <v>0</v>
      </c>
      <c r="AE45" s="11">
        <f t="shared" si="93"/>
        <v>-1962.0779999999995</v>
      </c>
      <c r="AF45" s="12">
        <f t="shared" si="94"/>
        <v>-5664.4880000000003</v>
      </c>
      <c r="AG45" s="12">
        <f t="shared" si="95"/>
        <v>-7951.3739999999998</v>
      </c>
      <c r="AH45" s="14">
        <f t="shared" si="96"/>
        <v>-0.15160547056096429</v>
      </c>
      <c r="AI45" s="14">
        <f t="shared" si="97"/>
        <v>-0.43768258383557412</v>
      </c>
      <c r="AJ45" s="14">
        <f t="shared" si="98"/>
        <v>-0.61438525730180804</v>
      </c>
      <c r="AK45" s="14">
        <f t="shared" si="99"/>
        <v>0.3619860869685595</v>
      </c>
      <c r="AL45" s="14">
        <f t="shared" si="100"/>
        <v>0.44205931917391544</v>
      </c>
      <c r="AM45" s="14">
        <f t="shared" si="101"/>
        <v>0.44350728746253471</v>
      </c>
      <c r="AN45" s="18">
        <f t="shared" si="102"/>
        <v>-279.42099999999982</v>
      </c>
      <c r="AO45" s="18">
        <f t="shared" si="103"/>
        <v>-1036.9080000000004</v>
      </c>
      <c r="AP45" s="18">
        <f t="shared" si="104"/>
        <v>-2040.6210000000001</v>
      </c>
      <c r="AQ45" s="14">
        <f t="shared" si="105"/>
        <v>-6.568429713211088E-2</v>
      </c>
      <c r="AR45" s="14">
        <f t="shared" si="106"/>
        <v>-0.24374894217207344</v>
      </c>
      <c r="AS45" s="14">
        <f t="shared" si="107"/>
        <v>-0.47969464033850495</v>
      </c>
      <c r="AT45" s="12">
        <f t="shared" si="108"/>
        <v>-71.999000000000024</v>
      </c>
      <c r="AU45" s="12">
        <f t="shared" si="109"/>
        <v>-200.518</v>
      </c>
      <c r="AV45" s="12">
        <f t="shared" si="110"/>
        <v>-263.64300000000003</v>
      </c>
      <c r="AW45" s="14">
        <f t="shared" si="111"/>
        <v>-0.18414066496163684</v>
      </c>
      <c r="AX45" s="14">
        <f t="shared" si="112"/>
        <v>-0.5128337595907928</v>
      </c>
      <c r="AY45" s="14">
        <f t="shared" si="113"/>
        <v>-0.67427877237851663</v>
      </c>
      <c r="AZ45" s="12">
        <f t="shared" si="114"/>
        <v>-185.03399999999999</v>
      </c>
      <c r="BA45" s="12">
        <f t="shared" si="115"/>
        <v>-355.89479999999998</v>
      </c>
      <c r="BB45" s="12">
        <f t="shared" si="116"/>
        <v>-463.42859999999996</v>
      </c>
      <c r="BC45" s="14">
        <f t="shared" si="117"/>
        <v>-0.28086520947176685</v>
      </c>
      <c r="BD45" s="14">
        <f t="shared" si="118"/>
        <v>-0.54021675774134792</v>
      </c>
      <c r="BE45" s="14">
        <f t="shared" si="119"/>
        <v>-0.70344353369763213</v>
      </c>
      <c r="BF45" s="12">
        <f t="shared" si="120"/>
        <v>-49.341000000000008</v>
      </c>
      <c r="BG45" s="12">
        <f t="shared" si="121"/>
        <v>-283.27599999999995</v>
      </c>
      <c r="BH45" s="12">
        <f t="shared" si="122"/>
        <v>-354.15899999999999</v>
      </c>
      <c r="BI45" s="14">
        <f t="shared" si="123"/>
        <v>-8.7795373665480403E-2</v>
      </c>
      <c r="BJ45" s="14">
        <f t="shared" si="124"/>
        <v>-0.5040498220640568</v>
      </c>
      <c r="BK45" s="14">
        <f t="shared" si="125"/>
        <v>-0.63017615658362991</v>
      </c>
      <c r="BL45" s="12">
        <f t="shared" si="126"/>
        <v>-91.734000000000037</v>
      </c>
      <c r="BM45" s="12">
        <f t="shared" si="127"/>
        <v>-250.89100000000002</v>
      </c>
      <c r="BN45" s="12">
        <f t="shared" si="128"/>
        <v>-353.60599999999999</v>
      </c>
      <c r="BO45" s="14">
        <f t="shared" si="129"/>
        <v>-0.17178651685393265</v>
      </c>
      <c r="BP45" s="14">
        <f t="shared" si="130"/>
        <v>-0.46983333333333333</v>
      </c>
      <c r="BQ45" s="24">
        <f t="shared" si="131"/>
        <v>-0.66218352059925101</v>
      </c>
      <c r="BR45" s="19">
        <f t="shared" si="132"/>
        <v>19</v>
      </c>
      <c r="BS45" s="20">
        <f t="shared" si="133"/>
        <v>133</v>
      </c>
      <c r="BT45" s="13">
        <f t="shared" si="134"/>
        <v>1.0276618760624323E-2</v>
      </c>
      <c r="BU45" s="20">
        <f t="shared" si="135"/>
        <v>5.9</v>
      </c>
      <c r="BV45" s="20">
        <f t="shared" si="136"/>
        <v>41.300000000000004</v>
      </c>
      <c r="BW45" s="13">
        <f t="shared" si="137"/>
        <v>3.1911605625096588E-3</v>
      </c>
      <c r="BX45" s="20">
        <f t="shared" si="138"/>
        <v>12.8</v>
      </c>
      <c r="BY45" s="20">
        <f t="shared" si="139"/>
        <v>89.600000000000009</v>
      </c>
      <c r="BZ45" s="13">
        <f t="shared" si="140"/>
        <v>6.923195796631124E-3</v>
      </c>
      <c r="CA45" s="20">
        <f t="shared" si="141"/>
        <v>19</v>
      </c>
      <c r="CB45" s="20">
        <f t="shared" si="142"/>
        <v>133</v>
      </c>
      <c r="CC45" s="17">
        <f t="shared" si="143"/>
        <v>1.0276618760624323E-2</v>
      </c>
      <c r="CE45" s="2">
        <v>12942</v>
      </c>
      <c r="CF45" s="2">
        <v>4254</v>
      </c>
      <c r="CG45" s="2">
        <v>2433</v>
      </c>
      <c r="CH45" s="2">
        <v>391</v>
      </c>
      <c r="CI45" s="2">
        <v>1070</v>
      </c>
      <c r="CJ45" s="2">
        <v>13913</v>
      </c>
      <c r="CK45" s="2">
        <v>501</v>
      </c>
      <c r="CL45" s="2">
        <v>721.19999999999993</v>
      </c>
      <c r="CM45" s="2">
        <v>658.8</v>
      </c>
      <c r="CN45" s="2">
        <v>417</v>
      </c>
      <c r="CO45" s="2">
        <v>485</v>
      </c>
      <c r="CP45" s="2">
        <v>357</v>
      </c>
      <c r="CQ45" s="2">
        <v>298</v>
      </c>
      <c r="CR45" s="2">
        <v>687</v>
      </c>
      <c r="CS45" s="2">
        <v>562</v>
      </c>
      <c r="CT45" s="2">
        <v>546</v>
      </c>
      <c r="CU45" s="2">
        <v>534</v>
      </c>
      <c r="CV45" s="2">
        <v>10979.922</v>
      </c>
      <c r="CW45" s="2">
        <v>7277.5119999999997</v>
      </c>
      <c r="CX45" s="2">
        <v>4990.6260000000002</v>
      </c>
      <c r="CY45" s="2">
        <v>3974.5790000000002</v>
      </c>
      <c r="CZ45" s="2">
        <v>3217.0919999999996</v>
      </c>
      <c r="DA45" s="2">
        <v>2213.3789999999999</v>
      </c>
      <c r="DB45" s="2">
        <v>319.00099999999998</v>
      </c>
      <c r="DC45" s="2">
        <v>190.482</v>
      </c>
      <c r="DD45" s="2">
        <v>127.357</v>
      </c>
      <c r="DE45" s="2">
        <v>473.76599999999996</v>
      </c>
      <c r="DF45" s="2">
        <v>302.90519999999998</v>
      </c>
      <c r="DG45" s="2">
        <v>195.37139999999999</v>
      </c>
      <c r="DH45" s="2">
        <v>512.65899999999999</v>
      </c>
      <c r="DI45" s="2">
        <v>278.72400000000005</v>
      </c>
      <c r="DJ45" s="2">
        <v>207.84100000000001</v>
      </c>
      <c r="DK45" s="2">
        <v>442.26599999999996</v>
      </c>
      <c r="DL45" s="2">
        <v>283.10899999999998</v>
      </c>
      <c r="DM45" s="2">
        <v>180.39400000000001</v>
      </c>
      <c r="DN45" s="2">
        <v>19</v>
      </c>
      <c r="DO45" s="2">
        <v>5.9</v>
      </c>
      <c r="DP45" s="2">
        <v>12.8</v>
      </c>
    </row>
    <row r="46" spans="2:120" ht="14.25" customHeight="1" x14ac:dyDescent="0.2">
      <c r="B46" s="6">
        <v>40382</v>
      </c>
      <c r="C46" s="9" t="s">
        <v>182</v>
      </c>
      <c r="D46" s="9" t="s">
        <v>56</v>
      </c>
      <c r="E46" s="21" t="s">
        <v>192</v>
      </c>
      <c r="F46" s="9" t="s">
        <v>221</v>
      </c>
      <c r="G46" s="21">
        <v>0</v>
      </c>
      <c r="H46" s="11">
        <f t="shared" si="72"/>
        <v>27651</v>
      </c>
      <c r="I46" s="12">
        <f t="shared" si="73"/>
        <v>9226</v>
      </c>
      <c r="J46" s="14">
        <f t="shared" si="74"/>
        <v>0.33365881884922788</v>
      </c>
      <c r="K46" s="14">
        <f t="shared" si="75"/>
        <v>0.17720878087591768</v>
      </c>
      <c r="L46" s="15">
        <f t="shared" si="76"/>
        <v>1.6107279693486589</v>
      </c>
      <c r="M46" s="12">
        <f t="shared" si="77"/>
        <v>0</v>
      </c>
      <c r="N46" s="14">
        <f t="shared" si="78"/>
        <v>-3.0333847664469116E-2</v>
      </c>
      <c r="O46" s="16">
        <f t="shared" si="79"/>
        <v>-189</v>
      </c>
      <c r="P46" s="14">
        <f t="shared" si="80"/>
        <v>-0.15241935483870972</v>
      </c>
      <c r="Q46" s="12">
        <f t="shared" si="81"/>
        <v>55.800000000000182</v>
      </c>
      <c r="R46" s="14">
        <f t="shared" si="82"/>
        <v>4.0664626147792093E-2</v>
      </c>
      <c r="S46" s="18">
        <f t="shared" si="83"/>
        <v>7</v>
      </c>
      <c r="T46" s="14">
        <f t="shared" si="84"/>
        <v>1.1844331641285955E-2</v>
      </c>
      <c r="U46" s="18">
        <f t="shared" si="85"/>
        <v>-27</v>
      </c>
      <c r="V46" s="14">
        <f t="shared" si="86"/>
        <v>-4.7202797202797298E-2</v>
      </c>
      <c r="W46" s="12">
        <f t="shared" si="87"/>
        <v>5</v>
      </c>
      <c r="X46" s="14">
        <f t="shared" si="88"/>
        <v>3.3829499323410062E-3</v>
      </c>
      <c r="Y46" s="12">
        <f t="shared" si="89"/>
        <v>-77</v>
      </c>
      <c r="Z46" s="14">
        <f t="shared" si="90"/>
        <v>-5.3287197231833949E-2</v>
      </c>
      <c r="AA46" s="12">
        <v>48.207299999998213</v>
      </c>
      <c r="AB46" s="26">
        <v>2.503521966145783E-3</v>
      </c>
      <c r="AC46" s="12">
        <f t="shared" si="91"/>
        <v>0</v>
      </c>
      <c r="AD46" s="24">
        <f t="shared" si="92"/>
        <v>0</v>
      </c>
      <c r="AE46" s="11">
        <f t="shared" si="93"/>
        <v>-1948.2839999999997</v>
      </c>
      <c r="AF46" s="12">
        <f t="shared" si="94"/>
        <v>-6687.9660000000003</v>
      </c>
      <c r="AG46" s="12">
        <f t="shared" si="95"/>
        <v>-9770.5620000000017</v>
      </c>
      <c r="AH46" s="14">
        <f t="shared" si="96"/>
        <v>-7.0459802538787031E-2</v>
      </c>
      <c r="AI46" s="14">
        <f t="shared" si="97"/>
        <v>-0.24187067375501792</v>
      </c>
      <c r="AJ46" s="14">
        <f t="shared" si="98"/>
        <v>-0.35335293479440166</v>
      </c>
      <c r="AK46" s="14">
        <f t="shared" si="99"/>
        <v>0.34448102683000503</v>
      </c>
      <c r="AL46" s="14">
        <f t="shared" si="100"/>
        <v>0.35809730595294559</v>
      </c>
      <c r="AM46" s="14">
        <f t="shared" si="101"/>
        <v>0.34695861477218853</v>
      </c>
      <c r="AN46" s="18">
        <f t="shared" si="102"/>
        <v>-371.90200000000004</v>
      </c>
      <c r="AO46" s="18">
        <f t="shared" si="103"/>
        <v>-1719.1939999999995</v>
      </c>
      <c r="AP46" s="18">
        <f t="shared" si="104"/>
        <v>-3022.2279999999992</v>
      </c>
      <c r="AQ46" s="14">
        <f t="shared" si="105"/>
        <v>-4.03102102753089E-2</v>
      </c>
      <c r="AR46" s="14">
        <f t="shared" si="106"/>
        <v>-0.18634229351831777</v>
      </c>
      <c r="AS46" s="14">
        <f t="shared" si="107"/>
        <v>-0.32757728159549093</v>
      </c>
      <c r="AT46" s="12">
        <f t="shared" si="108"/>
        <v>-126.76600000000008</v>
      </c>
      <c r="AU46" s="12">
        <f t="shared" si="109"/>
        <v>-259.97699999999998</v>
      </c>
      <c r="AV46" s="12">
        <f t="shared" si="110"/>
        <v>-382.20600000000002</v>
      </c>
      <c r="AW46" s="14">
        <f t="shared" si="111"/>
        <v>-0.12061465271170324</v>
      </c>
      <c r="AX46" s="14">
        <f t="shared" si="112"/>
        <v>-0.24736156041864887</v>
      </c>
      <c r="AY46" s="14">
        <f t="shared" si="113"/>
        <v>-0.36365937202664134</v>
      </c>
      <c r="AZ46" s="12">
        <f t="shared" si="114"/>
        <v>-247.33620000000019</v>
      </c>
      <c r="BA46" s="12">
        <f t="shared" si="115"/>
        <v>-408.66000000000008</v>
      </c>
      <c r="BB46" s="12">
        <f t="shared" si="116"/>
        <v>-595.44060000000002</v>
      </c>
      <c r="BC46" s="14">
        <f t="shared" si="117"/>
        <v>-0.17320462184873964</v>
      </c>
      <c r="BD46" s="14">
        <f t="shared" si="118"/>
        <v>-0.28617647058823537</v>
      </c>
      <c r="BE46" s="14">
        <f t="shared" si="119"/>
        <v>-0.4169752100840336</v>
      </c>
      <c r="BF46" s="12">
        <f t="shared" si="120"/>
        <v>-159.54300000000012</v>
      </c>
      <c r="BG46" s="12">
        <f t="shared" si="121"/>
        <v>-306.8130000000001</v>
      </c>
      <c r="BH46" s="12">
        <f t="shared" si="122"/>
        <v>-511.11599999999999</v>
      </c>
      <c r="BI46" s="14">
        <f t="shared" si="123"/>
        <v>-0.10758125421443032</v>
      </c>
      <c r="BJ46" s="14">
        <f t="shared" si="124"/>
        <v>-0.2068867161159812</v>
      </c>
      <c r="BK46" s="14">
        <f t="shared" si="125"/>
        <v>-0.34465003371544167</v>
      </c>
      <c r="BL46" s="12">
        <f t="shared" si="126"/>
        <v>-229.86999999999989</v>
      </c>
      <c r="BM46" s="12">
        <f t="shared" si="127"/>
        <v>-319.27399999999989</v>
      </c>
      <c r="BN46" s="12">
        <f t="shared" si="128"/>
        <v>-550.51499999999999</v>
      </c>
      <c r="BO46" s="14">
        <f t="shared" si="129"/>
        <v>-0.16803362573099412</v>
      </c>
      <c r="BP46" s="14">
        <f t="shared" si="130"/>
        <v>-0.23338742690058467</v>
      </c>
      <c r="BQ46" s="24">
        <f t="shared" si="131"/>
        <v>-0.40242324561403509</v>
      </c>
      <c r="BR46" s="19">
        <f t="shared" si="132"/>
        <v>15.2</v>
      </c>
      <c r="BS46" s="20">
        <f t="shared" si="133"/>
        <v>106.39999999999999</v>
      </c>
      <c r="BT46" s="13">
        <f t="shared" si="134"/>
        <v>3.8479620990199267E-3</v>
      </c>
      <c r="BU46" s="20">
        <f t="shared" si="135"/>
        <v>0</v>
      </c>
      <c r="BV46" s="20">
        <f t="shared" si="136"/>
        <v>0</v>
      </c>
      <c r="BW46" s="13">
        <f t="shared" si="137"/>
        <v>0</v>
      </c>
      <c r="BX46" s="20">
        <f t="shared" si="138"/>
        <v>10.9</v>
      </c>
      <c r="BY46" s="20">
        <f t="shared" si="139"/>
        <v>76.3</v>
      </c>
      <c r="BZ46" s="13">
        <f t="shared" si="140"/>
        <v>2.7593938736392896E-3</v>
      </c>
      <c r="CA46" s="20">
        <f t="shared" si="141"/>
        <v>15.2</v>
      </c>
      <c r="CB46" s="20">
        <f t="shared" si="142"/>
        <v>106.39999999999999</v>
      </c>
      <c r="CC46" s="17">
        <f t="shared" si="143"/>
        <v>3.8479620990199267E-3</v>
      </c>
      <c r="CE46" s="2">
        <v>27651</v>
      </c>
      <c r="CF46" s="2">
        <v>9226</v>
      </c>
      <c r="CG46" s="2">
        <v>4900</v>
      </c>
      <c r="CH46" s="2">
        <v>1051</v>
      </c>
      <c r="CI46" s="2">
        <v>2610</v>
      </c>
      <c r="CJ46" s="2">
        <v>28516</v>
      </c>
      <c r="CK46" s="2">
        <v>1240</v>
      </c>
      <c r="CL46" s="2">
        <v>1372.1999999999998</v>
      </c>
      <c r="CM46" s="2">
        <v>1428</v>
      </c>
      <c r="CN46" s="2">
        <v>591</v>
      </c>
      <c r="CO46" s="2">
        <v>584</v>
      </c>
      <c r="CP46" s="2">
        <v>572</v>
      </c>
      <c r="CQ46" s="2">
        <v>599</v>
      </c>
      <c r="CR46" s="2">
        <v>1478</v>
      </c>
      <c r="CS46" s="2">
        <v>1483</v>
      </c>
      <c r="CT46" s="2">
        <v>1445</v>
      </c>
      <c r="CU46" s="2">
        <v>1368</v>
      </c>
      <c r="CV46" s="2">
        <v>25702.716</v>
      </c>
      <c r="CW46" s="2">
        <v>20963.034</v>
      </c>
      <c r="CX46" s="2">
        <v>17880.437999999998</v>
      </c>
      <c r="CY46" s="2">
        <v>8854.098</v>
      </c>
      <c r="CZ46" s="2">
        <v>7506.8060000000005</v>
      </c>
      <c r="DA46" s="2">
        <v>6203.7720000000008</v>
      </c>
      <c r="DB46" s="2">
        <v>924.23399999999992</v>
      </c>
      <c r="DC46" s="2">
        <v>791.02300000000002</v>
      </c>
      <c r="DD46" s="2">
        <v>668.79399999999998</v>
      </c>
      <c r="DE46" s="2">
        <v>1180.6637999999998</v>
      </c>
      <c r="DF46" s="2">
        <v>1019.3399999999999</v>
      </c>
      <c r="DG46" s="2">
        <v>832.55939999999998</v>
      </c>
      <c r="DH46" s="2">
        <v>1323.4569999999999</v>
      </c>
      <c r="DI46" s="2">
        <v>1176.1869999999999</v>
      </c>
      <c r="DJ46" s="2">
        <v>971.88400000000001</v>
      </c>
      <c r="DK46" s="2">
        <v>1138.1300000000001</v>
      </c>
      <c r="DL46" s="2">
        <v>1048.7260000000001</v>
      </c>
      <c r="DM46" s="2">
        <v>817.48500000000001</v>
      </c>
      <c r="DN46" s="2">
        <v>15.2</v>
      </c>
      <c r="DO46" s="2">
        <v>0</v>
      </c>
      <c r="DP46" s="2">
        <v>10.9</v>
      </c>
    </row>
    <row r="47" spans="2:120" ht="14.25" customHeight="1" x14ac:dyDescent="0.2">
      <c r="B47" s="6">
        <v>40383</v>
      </c>
      <c r="C47" s="9" t="s">
        <v>182</v>
      </c>
      <c r="D47" s="9" t="s">
        <v>56</v>
      </c>
      <c r="E47" s="21" t="s">
        <v>192</v>
      </c>
      <c r="F47" s="9" t="s">
        <v>222</v>
      </c>
      <c r="G47" s="21">
        <v>0</v>
      </c>
      <c r="H47" s="11">
        <f t="shared" si="72"/>
        <v>31552</v>
      </c>
      <c r="I47" s="12">
        <f t="shared" si="73"/>
        <v>10579</v>
      </c>
      <c r="J47" s="14">
        <f t="shared" si="74"/>
        <v>0.33528777890466532</v>
      </c>
      <c r="K47" s="14">
        <f t="shared" si="75"/>
        <v>0.18940162271805275</v>
      </c>
      <c r="L47" s="15">
        <f t="shared" si="76"/>
        <v>1.6639283047050037</v>
      </c>
      <c r="M47" s="12">
        <f t="shared" si="77"/>
        <v>0</v>
      </c>
      <c r="N47" s="14">
        <f t="shared" si="78"/>
        <v>-8.1730164717717102E-3</v>
      </c>
      <c r="O47" s="16">
        <f t="shared" si="79"/>
        <v>-34</v>
      </c>
      <c r="P47" s="14">
        <f t="shared" si="80"/>
        <v>-2.9616724738675937E-2</v>
      </c>
      <c r="Q47" s="12">
        <f t="shared" si="81"/>
        <v>-98.399999999999864</v>
      </c>
      <c r="R47" s="14">
        <f t="shared" si="82"/>
        <v>-5.3281351526965448E-2</v>
      </c>
      <c r="S47" s="18">
        <f t="shared" si="83"/>
        <v>142</v>
      </c>
      <c r="T47" s="14">
        <f t="shared" si="84"/>
        <v>0.17274939172749393</v>
      </c>
      <c r="U47" s="18">
        <f t="shared" si="85"/>
        <v>137</v>
      </c>
      <c r="V47" s="14">
        <f t="shared" si="86"/>
        <v>0.17955439056356493</v>
      </c>
      <c r="W47" s="12">
        <f t="shared" si="87"/>
        <v>264</v>
      </c>
      <c r="X47" s="14">
        <f t="shared" si="88"/>
        <v>0.21256038647343001</v>
      </c>
      <c r="Y47" s="12">
        <f t="shared" si="89"/>
        <v>151</v>
      </c>
      <c r="Z47" s="14">
        <f t="shared" si="90"/>
        <v>0.11422087745839637</v>
      </c>
      <c r="AA47" s="12">
        <v>636.97011999999813</v>
      </c>
      <c r="AB47" s="26">
        <v>2.992432706291015E-2</v>
      </c>
      <c r="AC47" s="12">
        <f t="shared" si="91"/>
        <v>0</v>
      </c>
      <c r="AD47" s="24">
        <f t="shared" si="92"/>
        <v>0</v>
      </c>
      <c r="AE47" s="11">
        <f t="shared" si="93"/>
        <v>-979.35499999999593</v>
      </c>
      <c r="AF47" s="12">
        <f t="shared" si="94"/>
        <v>-3915.3359999999957</v>
      </c>
      <c r="AG47" s="12">
        <f t="shared" si="95"/>
        <v>-6148.5800000000017</v>
      </c>
      <c r="AH47" s="14">
        <f t="shared" si="96"/>
        <v>-3.1039395283975479E-2</v>
      </c>
      <c r="AI47" s="14">
        <f t="shared" si="97"/>
        <v>-0.12409153144016216</v>
      </c>
      <c r="AJ47" s="14">
        <f t="shared" si="98"/>
        <v>-0.19487132352941183</v>
      </c>
      <c r="AK47" s="14">
        <f t="shared" si="99"/>
        <v>0.33296504113399406</v>
      </c>
      <c r="AL47" s="14">
        <f t="shared" si="100"/>
        <v>0.35217879408310632</v>
      </c>
      <c r="AM47" s="14">
        <f t="shared" si="101"/>
        <v>0.34688431715099782</v>
      </c>
      <c r="AN47" s="18">
        <f t="shared" si="102"/>
        <v>-399.37800000000061</v>
      </c>
      <c r="AO47" s="18">
        <f t="shared" si="103"/>
        <v>-845.95300000000134</v>
      </c>
      <c r="AP47" s="18">
        <f t="shared" si="104"/>
        <v>-1766.9519999999993</v>
      </c>
      <c r="AQ47" s="14">
        <f t="shared" si="105"/>
        <v>-3.7751961433027725E-2</v>
      </c>
      <c r="AR47" s="14">
        <f t="shared" si="106"/>
        <v>-7.9965308630305487E-2</v>
      </c>
      <c r="AS47" s="14">
        <f t="shared" si="107"/>
        <v>-0.16702448246526125</v>
      </c>
      <c r="AT47" s="12">
        <f t="shared" si="108"/>
        <v>-50.570000000000164</v>
      </c>
      <c r="AU47" s="12">
        <f t="shared" si="109"/>
        <v>-166.04700000000003</v>
      </c>
      <c r="AV47" s="12">
        <f t="shared" si="110"/>
        <v>-236.15100000000007</v>
      </c>
      <c r="AW47" s="14">
        <f t="shared" si="111"/>
        <v>-4.5394973070018052E-2</v>
      </c>
      <c r="AX47" s="14">
        <f t="shared" si="112"/>
        <v>-0.14905475763016163</v>
      </c>
      <c r="AY47" s="14">
        <f t="shared" si="113"/>
        <v>-0.21198473967684028</v>
      </c>
      <c r="AZ47" s="12">
        <f t="shared" si="114"/>
        <v>-132.69540000000006</v>
      </c>
      <c r="BA47" s="12">
        <f t="shared" si="115"/>
        <v>-276.06600000000003</v>
      </c>
      <c r="BB47" s="12">
        <f t="shared" si="116"/>
        <v>-393.99059999999986</v>
      </c>
      <c r="BC47" s="14">
        <f t="shared" si="117"/>
        <v>-7.5895332875772215E-2</v>
      </c>
      <c r="BD47" s="14">
        <f t="shared" si="118"/>
        <v>-0.15789636238846949</v>
      </c>
      <c r="BE47" s="14">
        <f t="shared" si="119"/>
        <v>-0.22534351407000675</v>
      </c>
      <c r="BF47" s="12">
        <f t="shared" si="120"/>
        <v>34.506000000000085</v>
      </c>
      <c r="BG47" s="12">
        <f t="shared" si="121"/>
        <v>-140.64300000000003</v>
      </c>
      <c r="BH47" s="12">
        <f t="shared" si="122"/>
        <v>-238.20100000000002</v>
      </c>
      <c r="BI47" s="14">
        <f t="shared" si="123"/>
        <v>2.2912350597609654E-2</v>
      </c>
      <c r="BJ47" s="14">
        <f t="shared" si="124"/>
        <v>-9.338844621513942E-2</v>
      </c>
      <c r="BK47" s="14">
        <f t="shared" si="125"/>
        <v>-0.15816799468791498</v>
      </c>
      <c r="BL47" s="12">
        <f t="shared" si="126"/>
        <v>-76.442999999999984</v>
      </c>
      <c r="BM47" s="12">
        <f t="shared" si="127"/>
        <v>-213.01699999999983</v>
      </c>
      <c r="BN47" s="12">
        <f t="shared" si="128"/>
        <v>-312.52199999999993</v>
      </c>
      <c r="BO47" s="14">
        <f t="shared" si="129"/>
        <v>-5.1896130346232194E-2</v>
      </c>
      <c r="BP47" s="14">
        <f t="shared" si="130"/>
        <v>-0.14461439239646967</v>
      </c>
      <c r="BQ47" s="24">
        <f t="shared" si="131"/>
        <v>-0.21216700610997963</v>
      </c>
      <c r="BR47" s="19">
        <f t="shared" si="132"/>
        <v>2.6</v>
      </c>
      <c r="BS47" s="20">
        <f t="shared" si="133"/>
        <v>18.2</v>
      </c>
      <c r="BT47" s="13">
        <f t="shared" si="134"/>
        <v>5.7682555780933062E-4</v>
      </c>
      <c r="BU47" s="20">
        <f t="shared" si="135"/>
        <v>0</v>
      </c>
      <c r="BV47" s="20">
        <f t="shared" si="136"/>
        <v>0</v>
      </c>
      <c r="BW47" s="13">
        <f t="shared" si="137"/>
        <v>0</v>
      </c>
      <c r="BX47" s="20">
        <f t="shared" si="138"/>
        <v>3.3</v>
      </c>
      <c r="BY47" s="20">
        <f t="shared" si="139"/>
        <v>23.099999999999998</v>
      </c>
      <c r="BZ47" s="13">
        <f t="shared" si="140"/>
        <v>7.3212474645030414E-4</v>
      </c>
      <c r="CA47" s="20">
        <f t="shared" si="141"/>
        <v>3.3</v>
      </c>
      <c r="CB47" s="20">
        <f t="shared" si="142"/>
        <v>23.099999999999998</v>
      </c>
      <c r="CC47" s="17">
        <f t="shared" si="143"/>
        <v>7.3212474645030414E-4</v>
      </c>
      <c r="CE47" s="2">
        <v>31552</v>
      </c>
      <c r="CF47" s="2">
        <v>10579</v>
      </c>
      <c r="CG47" s="2">
        <v>5976</v>
      </c>
      <c r="CH47" s="2">
        <v>1114</v>
      </c>
      <c r="CI47" s="2">
        <v>2678</v>
      </c>
      <c r="CJ47" s="2">
        <v>31812</v>
      </c>
      <c r="CK47" s="2">
        <v>1148</v>
      </c>
      <c r="CL47" s="2">
        <v>1846.7999999999997</v>
      </c>
      <c r="CM47" s="2">
        <v>1748.3999999999999</v>
      </c>
      <c r="CN47" s="2">
        <v>822</v>
      </c>
      <c r="CO47" s="2">
        <v>680</v>
      </c>
      <c r="CP47" s="2">
        <v>763</v>
      </c>
      <c r="CQ47" s="2">
        <v>626</v>
      </c>
      <c r="CR47" s="2">
        <v>1242</v>
      </c>
      <c r="CS47" s="2">
        <v>1506</v>
      </c>
      <c r="CT47" s="2">
        <v>1322</v>
      </c>
      <c r="CU47" s="2">
        <v>1473</v>
      </c>
      <c r="CV47" s="2">
        <v>30572.645000000004</v>
      </c>
      <c r="CW47" s="2">
        <v>27636.664000000004</v>
      </c>
      <c r="CX47" s="2">
        <v>25403.42</v>
      </c>
      <c r="CY47" s="2">
        <v>10179.621999999999</v>
      </c>
      <c r="CZ47" s="2">
        <v>9733.0469999999987</v>
      </c>
      <c r="DA47" s="2">
        <v>8812.0480000000007</v>
      </c>
      <c r="DB47" s="2">
        <v>1063.4299999999998</v>
      </c>
      <c r="DC47" s="2">
        <v>947.95299999999997</v>
      </c>
      <c r="DD47" s="2">
        <v>877.84899999999993</v>
      </c>
      <c r="DE47" s="2">
        <v>1615.7045999999998</v>
      </c>
      <c r="DF47" s="2">
        <v>1472.3339999999998</v>
      </c>
      <c r="DG47" s="2">
        <v>1354.4094</v>
      </c>
      <c r="DH47" s="2">
        <v>1540.5060000000001</v>
      </c>
      <c r="DI47" s="2">
        <v>1365.357</v>
      </c>
      <c r="DJ47" s="2">
        <v>1267.799</v>
      </c>
      <c r="DK47" s="2">
        <v>1396.557</v>
      </c>
      <c r="DL47" s="2">
        <v>1259.9830000000002</v>
      </c>
      <c r="DM47" s="2">
        <v>1160.4780000000001</v>
      </c>
      <c r="DN47" s="2">
        <v>2.6</v>
      </c>
      <c r="DO47" s="2">
        <v>0</v>
      </c>
      <c r="DP47" s="2">
        <v>3.3</v>
      </c>
    </row>
    <row r="48" spans="2:120" ht="14.25" customHeight="1" x14ac:dyDescent="0.2">
      <c r="B48" s="6">
        <v>40384</v>
      </c>
      <c r="C48" s="9" t="s">
        <v>182</v>
      </c>
      <c r="D48" s="9" t="s">
        <v>56</v>
      </c>
      <c r="E48" s="21" t="s">
        <v>192</v>
      </c>
      <c r="F48" s="9" t="s">
        <v>223</v>
      </c>
      <c r="G48" s="21">
        <v>0</v>
      </c>
      <c r="H48" s="11">
        <f t="shared" si="72"/>
        <v>18999</v>
      </c>
      <c r="I48" s="12">
        <f t="shared" si="73"/>
        <v>6601</v>
      </c>
      <c r="J48" s="14">
        <f t="shared" si="74"/>
        <v>0.34743933891257434</v>
      </c>
      <c r="K48" s="14">
        <f t="shared" si="75"/>
        <v>0.19279962103268594</v>
      </c>
      <c r="L48" s="15">
        <f t="shared" si="76"/>
        <v>1.5549999999999999</v>
      </c>
      <c r="M48" s="12">
        <f t="shared" si="77"/>
        <v>0</v>
      </c>
      <c r="N48" s="14">
        <f t="shared" si="78"/>
        <v>-1.7936524346118032E-2</v>
      </c>
      <c r="O48" s="16">
        <f t="shared" si="79"/>
        <v>-118</v>
      </c>
      <c r="P48" s="14">
        <f t="shared" si="80"/>
        <v>-0.1594594594594595</v>
      </c>
      <c r="Q48" s="12">
        <f t="shared" si="81"/>
        <v>-0.6000000000003638</v>
      </c>
      <c r="R48" s="14">
        <f t="shared" si="82"/>
        <v>-5.8004640371267513E-4</v>
      </c>
      <c r="S48" s="18">
        <f t="shared" si="83"/>
        <v>20</v>
      </c>
      <c r="T48" s="14">
        <f t="shared" si="84"/>
        <v>4.9140049140049102E-2</v>
      </c>
      <c r="U48" s="18">
        <f t="shared" si="85"/>
        <v>8</v>
      </c>
      <c r="V48" s="14">
        <f t="shared" si="86"/>
        <v>1.9002375296912066E-2</v>
      </c>
      <c r="W48" s="12">
        <f t="shared" si="87"/>
        <v>4</v>
      </c>
      <c r="X48" s="14">
        <f t="shared" si="88"/>
        <v>4.5146726862301811E-3</v>
      </c>
      <c r="Y48" s="12">
        <f t="shared" si="89"/>
        <v>-18</v>
      </c>
      <c r="Z48" s="14">
        <f t="shared" si="90"/>
        <v>-2.0785219399538146E-2</v>
      </c>
      <c r="AA48" s="12">
        <v>178.30826999999954</v>
      </c>
      <c r="AB48" s="26">
        <v>1.3863516071069615E-2</v>
      </c>
      <c r="AC48" s="12">
        <f t="shared" si="91"/>
        <v>0</v>
      </c>
      <c r="AD48" s="24">
        <f t="shared" si="92"/>
        <v>0</v>
      </c>
      <c r="AE48" s="11">
        <f t="shared" si="93"/>
        <v>-1249.2769999999982</v>
      </c>
      <c r="AF48" s="12">
        <f t="shared" si="94"/>
        <v>-4449.7179999999989</v>
      </c>
      <c r="AG48" s="12">
        <f t="shared" si="95"/>
        <v>-6651.2060000000019</v>
      </c>
      <c r="AH48" s="14">
        <f t="shared" si="96"/>
        <v>-6.5754881835885959E-2</v>
      </c>
      <c r="AI48" s="14">
        <f t="shared" si="97"/>
        <v>-0.23420801094794452</v>
      </c>
      <c r="AJ48" s="14">
        <f t="shared" si="98"/>
        <v>-0.35008189904731835</v>
      </c>
      <c r="AK48" s="14">
        <f t="shared" si="99"/>
        <v>0.34682462368567657</v>
      </c>
      <c r="AL48" s="14">
        <f t="shared" si="100"/>
        <v>0.38703373815972497</v>
      </c>
      <c r="AM48" s="14">
        <f t="shared" si="101"/>
        <v>0.36084850459928308</v>
      </c>
      <c r="AN48" s="18">
        <f t="shared" si="102"/>
        <v>-444.95900000000074</v>
      </c>
      <c r="AO48" s="18">
        <f t="shared" si="103"/>
        <v>-969.9369999999999</v>
      </c>
      <c r="AP48" s="18">
        <f t="shared" si="104"/>
        <v>-2145.3170000000009</v>
      </c>
      <c r="AQ48" s="14">
        <f t="shared" si="105"/>
        <v>-6.7407816997424708E-2</v>
      </c>
      <c r="AR48" s="14">
        <f t="shared" si="106"/>
        <v>-0.14693788819875775</v>
      </c>
      <c r="AS48" s="14">
        <f t="shared" si="107"/>
        <v>-0.32499878806241489</v>
      </c>
      <c r="AT48" s="12">
        <f t="shared" si="108"/>
        <v>-48.538999999999987</v>
      </c>
      <c r="AU48" s="12">
        <f t="shared" si="109"/>
        <v>-148.89300000000003</v>
      </c>
      <c r="AV48" s="12">
        <f t="shared" si="110"/>
        <v>-206.99599999999998</v>
      </c>
      <c r="AW48" s="14">
        <f t="shared" si="111"/>
        <v>-7.8036977491961368E-2</v>
      </c>
      <c r="AX48" s="14">
        <f t="shared" si="112"/>
        <v>-0.23937781350482323</v>
      </c>
      <c r="AY48" s="14">
        <f t="shared" si="113"/>
        <v>-0.33279099678456592</v>
      </c>
      <c r="AZ48" s="12">
        <f t="shared" si="114"/>
        <v>-221.27579999999966</v>
      </c>
      <c r="BA48" s="12">
        <f t="shared" si="115"/>
        <v>-316.98839999999973</v>
      </c>
      <c r="BB48" s="12">
        <f t="shared" si="116"/>
        <v>-443.49719999999979</v>
      </c>
      <c r="BC48" s="14">
        <f t="shared" si="117"/>
        <v>-0.21404120719674957</v>
      </c>
      <c r="BD48" s="14">
        <f t="shared" si="118"/>
        <v>-0.30662449216482857</v>
      </c>
      <c r="BE48" s="14">
        <f t="shared" si="119"/>
        <v>-0.42899709808473585</v>
      </c>
      <c r="BF48" s="12">
        <f t="shared" si="120"/>
        <v>-146.52199999999993</v>
      </c>
      <c r="BG48" s="12">
        <f t="shared" si="121"/>
        <v>-183.69000000000005</v>
      </c>
      <c r="BH48" s="12">
        <f t="shared" si="122"/>
        <v>-296.02199999999993</v>
      </c>
      <c r="BI48" s="14">
        <f t="shared" si="123"/>
        <v>-0.16463146067415724</v>
      </c>
      <c r="BJ48" s="14">
        <f t="shared" si="124"/>
        <v>-0.20639325842696632</v>
      </c>
      <c r="BK48" s="14">
        <f t="shared" si="125"/>
        <v>-0.33260898876404488</v>
      </c>
      <c r="BL48" s="12">
        <f t="shared" si="126"/>
        <v>-195.68499999999995</v>
      </c>
      <c r="BM48" s="12">
        <f t="shared" si="127"/>
        <v>-231.87</v>
      </c>
      <c r="BN48" s="12">
        <f t="shared" si="128"/>
        <v>-331.57100000000003</v>
      </c>
      <c r="BO48" s="14">
        <f t="shared" si="129"/>
        <v>-0.23076061320754715</v>
      </c>
      <c r="BP48" s="14">
        <f t="shared" si="130"/>
        <v>-0.27343160377358489</v>
      </c>
      <c r="BQ48" s="24">
        <f t="shared" si="131"/>
        <v>-0.39100353773584906</v>
      </c>
      <c r="BR48" s="19">
        <f t="shared" si="132"/>
        <v>9.6</v>
      </c>
      <c r="BS48" s="20">
        <f t="shared" si="133"/>
        <v>67.2</v>
      </c>
      <c r="BT48" s="13">
        <f t="shared" si="134"/>
        <v>3.537028264645508E-3</v>
      </c>
      <c r="BU48" s="20">
        <f t="shared" si="135"/>
        <v>0</v>
      </c>
      <c r="BV48" s="20">
        <f t="shared" si="136"/>
        <v>0</v>
      </c>
      <c r="BW48" s="13">
        <f t="shared" si="137"/>
        <v>0</v>
      </c>
      <c r="BX48" s="20">
        <f t="shared" si="138"/>
        <v>7.8</v>
      </c>
      <c r="BY48" s="20">
        <f t="shared" si="139"/>
        <v>54.6</v>
      </c>
      <c r="BZ48" s="13">
        <f t="shared" si="140"/>
        <v>2.873835465024475E-3</v>
      </c>
      <c r="CA48" s="20">
        <f t="shared" si="141"/>
        <v>9.6</v>
      </c>
      <c r="CB48" s="20">
        <f t="shared" si="142"/>
        <v>67.2</v>
      </c>
      <c r="CC48" s="17">
        <f t="shared" si="143"/>
        <v>3.537028264645508E-3</v>
      </c>
      <c r="CE48" s="2">
        <v>18999</v>
      </c>
      <c r="CF48" s="2">
        <v>6601</v>
      </c>
      <c r="CG48" s="2">
        <v>3663</v>
      </c>
      <c r="CH48" s="2">
        <v>622</v>
      </c>
      <c r="CI48" s="2">
        <v>1600</v>
      </c>
      <c r="CJ48" s="2">
        <v>19346</v>
      </c>
      <c r="CK48" s="2">
        <v>740</v>
      </c>
      <c r="CL48" s="2">
        <v>1034.4000000000001</v>
      </c>
      <c r="CM48" s="2">
        <v>1033.7999999999997</v>
      </c>
      <c r="CN48" s="2">
        <v>407</v>
      </c>
      <c r="CO48" s="2">
        <v>387</v>
      </c>
      <c r="CP48" s="2">
        <v>421</v>
      </c>
      <c r="CQ48" s="2">
        <v>413</v>
      </c>
      <c r="CR48" s="2">
        <v>886</v>
      </c>
      <c r="CS48" s="2">
        <v>890</v>
      </c>
      <c r="CT48" s="2">
        <v>866</v>
      </c>
      <c r="CU48" s="2">
        <v>848</v>
      </c>
      <c r="CV48" s="2">
        <v>17749.723000000002</v>
      </c>
      <c r="CW48" s="2">
        <v>14549.282000000001</v>
      </c>
      <c r="CX48" s="2">
        <v>12347.793999999998</v>
      </c>
      <c r="CY48" s="2">
        <v>6156.0409999999993</v>
      </c>
      <c r="CZ48" s="2">
        <v>5631.0630000000001</v>
      </c>
      <c r="DA48" s="2">
        <v>4455.6829999999991</v>
      </c>
      <c r="DB48" s="2">
        <v>573.46100000000001</v>
      </c>
      <c r="DC48" s="2">
        <v>473.10699999999997</v>
      </c>
      <c r="DD48" s="2">
        <v>415.00400000000002</v>
      </c>
      <c r="DE48" s="2">
        <v>812.52420000000006</v>
      </c>
      <c r="DF48" s="2">
        <v>716.8116</v>
      </c>
      <c r="DG48" s="2">
        <v>590.30279999999993</v>
      </c>
      <c r="DH48" s="2">
        <v>743.47800000000007</v>
      </c>
      <c r="DI48" s="2">
        <v>706.31</v>
      </c>
      <c r="DJ48" s="2">
        <v>593.97800000000007</v>
      </c>
      <c r="DK48" s="2">
        <v>652.31500000000005</v>
      </c>
      <c r="DL48" s="2">
        <v>616.13</v>
      </c>
      <c r="DM48" s="2">
        <v>516.42899999999997</v>
      </c>
      <c r="DN48" s="2">
        <v>9.6</v>
      </c>
      <c r="DO48" s="2">
        <v>0</v>
      </c>
      <c r="DP48" s="2">
        <v>7.8</v>
      </c>
    </row>
    <row r="49" spans="2:120" ht="14.25" customHeight="1" x14ac:dyDescent="0.2">
      <c r="B49" s="6">
        <v>40401</v>
      </c>
      <c r="C49" s="9" t="s">
        <v>182</v>
      </c>
      <c r="D49" s="9" t="s">
        <v>56</v>
      </c>
      <c r="E49" s="21" t="s">
        <v>192</v>
      </c>
      <c r="F49" s="9" t="s">
        <v>224</v>
      </c>
      <c r="G49" s="21">
        <v>1</v>
      </c>
      <c r="H49" s="11">
        <f t="shared" si="72"/>
        <v>7030</v>
      </c>
      <c r="I49" s="12">
        <f t="shared" si="73"/>
        <v>3000</v>
      </c>
      <c r="J49" s="14">
        <f t="shared" si="74"/>
        <v>0.4267425320056899</v>
      </c>
      <c r="K49" s="14">
        <f t="shared" si="75"/>
        <v>0.23470839260312945</v>
      </c>
      <c r="L49" s="15">
        <f t="shared" si="76"/>
        <v>1.1186440677966101</v>
      </c>
      <c r="M49" s="12">
        <f t="shared" si="77"/>
        <v>0</v>
      </c>
      <c r="N49" s="14">
        <f t="shared" si="78"/>
        <v>-9.3020255450909528E-2</v>
      </c>
      <c r="O49" s="16">
        <f t="shared" si="79"/>
        <v>-81</v>
      </c>
      <c r="P49" s="14">
        <f t="shared" si="80"/>
        <v>-0.38028169014084512</v>
      </c>
      <c r="Q49" s="12">
        <f t="shared" si="81"/>
        <v>-31.799999999999955</v>
      </c>
      <c r="R49" s="14">
        <f t="shared" si="82"/>
        <v>-0.11205073995771653</v>
      </c>
      <c r="S49" s="18">
        <f t="shared" si="83"/>
        <v>-15</v>
      </c>
      <c r="T49" s="14">
        <f t="shared" si="84"/>
        <v>-0.10135135135135132</v>
      </c>
      <c r="U49" s="18">
        <f t="shared" si="85"/>
        <v>31</v>
      </c>
      <c r="V49" s="14">
        <f t="shared" si="86"/>
        <v>0.21379310344827585</v>
      </c>
      <c r="W49" s="12">
        <f t="shared" si="87"/>
        <v>-50</v>
      </c>
      <c r="X49" s="14">
        <f t="shared" si="88"/>
        <v>-0.13089005235602091</v>
      </c>
      <c r="Y49" s="12">
        <f t="shared" si="89"/>
        <v>-13</v>
      </c>
      <c r="Z49" s="14">
        <f t="shared" si="90"/>
        <v>-4.7445255474452552E-2</v>
      </c>
      <c r="AA49" s="12">
        <v>-178.41043999999965</v>
      </c>
      <c r="AB49" s="26">
        <v>-3.8747727276893129E-2</v>
      </c>
      <c r="AC49" s="12">
        <f t="shared" si="91"/>
        <v>0</v>
      </c>
      <c r="AD49" s="24">
        <f t="shared" si="92"/>
        <v>0</v>
      </c>
      <c r="AE49" s="11">
        <f t="shared" si="93"/>
        <v>-1331.9390000000003</v>
      </c>
      <c r="AF49" s="12">
        <f t="shared" si="94"/>
        <v>-3859.2879999999996</v>
      </c>
      <c r="AG49" s="12">
        <f t="shared" si="95"/>
        <v>-5113.8670000000002</v>
      </c>
      <c r="AH49" s="14">
        <f t="shared" si="96"/>
        <v>-0.18946500711237557</v>
      </c>
      <c r="AI49" s="14">
        <f t="shared" si="97"/>
        <v>-0.54897411095305826</v>
      </c>
      <c r="AJ49" s="14">
        <f t="shared" si="98"/>
        <v>-0.72743485064011382</v>
      </c>
      <c r="AK49" s="14">
        <f t="shared" si="99"/>
        <v>0.46743883577237944</v>
      </c>
      <c r="AL49" s="14">
        <f t="shared" si="100"/>
        <v>0.54364666358849356</v>
      </c>
      <c r="AM49" s="14">
        <f t="shared" si="101"/>
        <v>0.59265092767568839</v>
      </c>
      <c r="AN49" s="18">
        <f t="shared" si="102"/>
        <v>-336.50500000000011</v>
      </c>
      <c r="AO49" s="18">
        <f t="shared" si="103"/>
        <v>-1276.2530000000002</v>
      </c>
      <c r="AP49" s="18">
        <f t="shared" si="104"/>
        <v>-1864.402</v>
      </c>
      <c r="AQ49" s="14">
        <f t="shared" si="105"/>
        <v>-0.11216833333333331</v>
      </c>
      <c r="AR49" s="14">
        <f t="shared" si="106"/>
        <v>-0.42541766666666669</v>
      </c>
      <c r="AS49" s="14">
        <f t="shared" si="107"/>
        <v>-0.62146733333333337</v>
      </c>
      <c r="AT49" s="12">
        <f t="shared" si="108"/>
        <v>-48.921999999999997</v>
      </c>
      <c r="AU49" s="12">
        <f t="shared" si="109"/>
        <v>-96.200999999999993</v>
      </c>
      <c r="AV49" s="12">
        <f t="shared" si="110"/>
        <v>-114.559</v>
      </c>
      <c r="AW49" s="14">
        <f t="shared" si="111"/>
        <v>-0.37062121212121213</v>
      </c>
      <c r="AX49" s="14">
        <f t="shared" si="112"/>
        <v>-0.72879545454545447</v>
      </c>
      <c r="AY49" s="14">
        <f t="shared" si="113"/>
        <v>-0.8678712121212121</v>
      </c>
      <c r="AZ49" s="12">
        <f t="shared" si="114"/>
        <v>-122.22300000000001</v>
      </c>
      <c r="BA49" s="12">
        <f t="shared" si="115"/>
        <v>-196.21860000000001</v>
      </c>
      <c r="BB49" s="12">
        <f t="shared" si="116"/>
        <v>-225.59880000000001</v>
      </c>
      <c r="BC49" s="14">
        <f t="shared" si="117"/>
        <v>-0.48501190476190481</v>
      </c>
      <c r="BD49" s="14">
        <f t="shared" si="118"/>
        <v>-0.77864523809523811</v>
      </c>
      <c r="BE49" s="14">
        <f t="shared" si="119"/>
        <v>-0.89523333333333333</v>
      </c>
      <c r="BF49" s="12">
        <f t="shared" si="120"/>
        <v>-59.230000000000018</v>
      </c>
      <c r="BG49" s="12">
        <f t="shared" si="121"/>
        <v>-198.029</v>
      </c>
      <c r="BH49" s="12">
        <f t="shared" si="122"/>
        <v>-272.07799999999997</v>
      </c>
      <c r="BI49" s="14">
        <f t="shared" si="123"/>
        <v>-0.17840361445783137</v>
      </c>
      <c r="BJ49" s="14">
        <f t="shared" si="124"/>
        <v>-0.59647289156626504</v>
      </c>
      <c r="BK49" s="14">
        <f t="shared" si="125"/>
        <v>-0.81951204819277113</v>
      </c>
      <c r="BL49" s="12">
        <f t="shared" si="126"/>
        <v>-102.803</v>
      </c>
      <c r="BM49" s="12">
        <f t="shared" si="127"/>
        <v>-186.79500000000002</v>
      </c>
      <c r="BN49" s="12">
        <f t="shared" si="128"/>
        <v>-227.892</v>
      </c>
      <c r="BO49" s="14">
        <f t="shared" si="129"/>
        <v>-0.39388122605363984</v>
      </c>
      <c r="BP49" s="14">
        <f t="shared" si="130"/>
        <v>-0.71568965517241379</v>
      </c>
      <c r="BQ49" s="24">
        <f t="shared" si="131"/>
        <v>-0.8731494252873564</v>
      </c>
      <c r="BR49" s="19">
        <f t="shared" si="132"/>
        <v>15.2</v>
      </c>
      <c r="BS49" s="20">
        <f t="shared" si="133"/>
        <v>106.39999999999999</v>
      </c>
      <c r="BT49" s="13">
        <f t="shared" si="134"/>
        <v>1.5135135135135133E-2</v>
      </c>
      <c r="BU49" s="20">
        <f t="shared" si="135"/>
        <v>7.6</v>
      </c>
      <c r="BV49" s="20">
        <f t="shared" si="136"/>
        <v>53.199999999999996</v>
      </c>
      <c r="BW49" s="13">
        <f t="shared" si="137"/>
        <v>7.5675675675675666E-3</v>
      </c>
      <c r="BX49" s="20">
        <f t="shared" si="138"/>
        <v>10.3</v>
      </c>
      <c r="BY49" s="20">
        <f t="shared" si="139"/>
        <v>72.100000000000009</v>
      </c>
      <c r="BZ49" s="13">
        <f t="shared" si="140"/>
        <v>1.0256045519203415E-2</v>
      </c>
      <c r="CA49" s="20">
        <f t="shared" si="141"/>
        <v>15.2</v>
      </c>
      <c r="CB49" s="20">
        <f t="shared" si="142"/>
        <v>106.39999999999999</v>
      </c>
      <c r="CC49" s="17">
        <f t="shared" si="143"/>
        <v>1.5135135135135133E-2</v>
      </c>
      <c r="CE49" s="2">
        <v>7030</v>
      </c>
      <c r="CF49" s="2">
        <v>3000</v>
      </c>
      <c r="CG49" s="2">
        <v>1650</v>
      </c>
      <c r="CH49" s="2">
        <v>132</v>
      </c>
      <c r="CI49" s="2">
        <v>472</v>
      </c>
      <c r="CJ49" s="2">
        <v>7751</v>
      </c>
      <c r="CK49" s="2">
        <v>213</v>
      </c>
      <c r="CL49" s="2">
        <v>283.79999999999995</v>
      </c>
      <c r="CM49" s="2">
        <v>252</v>
      </c>
      <c r="CN49" s="2">
        <v>148</v>
      </c>
      <c r="CO49" s="2">
        <v>163</v>
      </c>
      <c r="CP49" s="2">
        <v>145</v>
      </c>
      <c r="CQ49" s="2">
        <v>114</v>
      </c>
      <c r="CR49" s="2">
        <v>382</v>
      </c>
      <c r="CS49" s="2">
        <v>332</v>
      </c>
      <c r="CT49" s="2">
        <v>274</v>
      </c>
      <c r="CU49" s="2">
        <v>261</v>
      </c>
      <c r="CV49" s="2">
        <v>5698.0609999999997</v>
      </c>
      <c r="CW49" s="2">
        <v>3170.7120000000004</v>
      </c>
      <c r="CX49" s="2">
        <v>1916.1330000000003</v>
      </c>
      <c r="CY49" s="2">
        <v>2663.4949999999999</v>
      </c>
      <c r="CZ49" s="2">
        <v>1723.7469999999998</v>
      </c>
      <c r="DA49" s="2">
        <v>1135.598</v>
      </c>
      <c r="DB49" s="2">
        <v>83.078000000000003</v>
      </c>
      <c r="DC49" s="2">
        <v>35.798999999999999</v>
      </c>
      <c r="DD49" s="2">
        <v>17.440999999999999</v>
      </c>
      <c r="DE49" s="2">
        <v>129.77699999999999</v>
      </c>
      <c r="DF49" s="2">
        <v>55.781399999999998</v>
      </c>
      <c r="DG49" s="2">
        <v>26.401199999999999</v>
      </c>
      <c r="DH49" s="2">
        <v>272.77</v>
      </c>
      <c r="DI49" s="2">
        <v>133.971</v>
      </c>
      <c r="DJ49" s="2">
        <v>59.921999999999997</v>
      </c>
      <c r="DK49" s="2">
        <v>158.197</v>
      </c>
      <c r="DL49" s="2">
        <v>74.204999999999998</v>
      </c>
      <c r="DM49" s="2">
        <v>33.107999999999997</v>
      </c>
      <c r="DN49" s="2">
        <v>15.2</v>
      </c>
      <c r="DO49" s="2">
        <v>7.6</v>
      </c>
      <c r="DP49" s="2">
        <v>10.3</v>
      </c>
    </row>
    <row r="50" spans="2:120" ht="14.25" customHeight="1" x14ac:dyDescent="0.2">
      <c r="B50" s="6">
        <v>40402</v>
      </c>
      <c r="C50" s="9" t="s">
        <v>182</v>
      </c>
      <c r="D50" s="9" t="s">
        <v>56</v>
      </c>
      <c r="E50" s="21" t="s">
        <v>192</v>
      </c>
      <c r="F50" s="9" t="s">
        <v>225</v>
      </c>
      <c r="G50" s="21">
        <v>1</v>
      </c>
      <c r="H50" s="11">
        <f t="shared" si="72"/>
        <v>14998</v>
      </c>
      <c r="I50" s="12">
        <f t="shared" si="73"/>
        <v>5977</v>
      </c>
      <c r="J50" s="14">
        <f t="shared" si="74"/>
        <v>0.39851980264035203</v>
      </c>
      <c r="K50" s="14">
        <f t="shared" si="75"/>
        <v>0.21296172823043072</v>
      </c>
      <c r="L50" s="15">
        <f t="shared" si="76"/>
        <v>1.4277828886844526</v>
      </c>
      <c r="M50" s="12">
        <f t="shared" si="77"/>
        <v>0</v>
      </c>
      <c r="N50" s="14">
        <f t="shared" si="78"/>
        <v>-6.7172533897250863E-2</v>
      </c>
      <c r="O50" s="16">
        <f t="shared" si="79"/>
        <v>-116</v>
      </c>
      <c r="P50" s="14">
        <f t="shared" si="80"/>
        <v>-0.23015873015873012</v>
      </c>
      <c r="Q50" s="12">
        <f t="shared" si="81"/>
        <v>-19.799999999999955</v>
      </c>
      <c r="R50" s="14">
        <f t="shared" si="82"/>
        <v>-2.6938775510204072E-2</v>
      </c>
      <c r="S50" s="18">
        <f t="shared" si="83"/>
        <v>52</v>
      </c>
      <c r="T50" s="14">
        <f t="shared" si="84"/>
        <v>0.14985590778097979</v>
      </c>
      <c r="U50" s="18">
        <f t="shared" si="85"/>
        <v>98</v>
      </c>
      <c r="V50" s="14">
        <f t="shared" si="86"/>
        <v>0.28908554572271383</v>
      </c>
      <c r="W50" s="12">
        <f t="shared" si="87"/>
        <v>4</v>
      </c>
      <c r="X50" s="14">
        <f t="shared" si="88"/>
        <v>5.8910162002945299E-3</v>
      </c>
      <c r="Y50" s="12">
        <f t="shared" si="89"/>
        <v>-16</v>
      </c>
      <c r="Z50" s="14">
        <f t="shared" si="90"/>
        <v>-2.5396825396825418E-2</v>
      </c>
      <c r="AA50" s="12">
        <v>-190.82061000000067</v>
      </c>
      <c r="AB50" s="26">
        <v>-1.9095770598447692E-2</v>
      </c>
      <c r="AC50" s="12">
        <f t="shared" si="91"/>
        <v>0</v>
      </c>
      <c r="AD50" s="24">
        <f t="shared" si="92"/>
        <v>0</v>
      </c>
      <c r="AE50" s="11">
        <f t="shared" si="93"/>
        <v>-2195.4689999999973</v>
      </c>
      <c r="AF50" s="12">
        <f t="shared" si="94"/>
        <v>-6807.8760000000002</v>
      </c>
      <c r="AG50" s="12">
        <f t="shared" si="95"/>
        <v>-9352.9179999999997</v>
      </c>
      <c r="AH50" s="14">
        <f t="shared" si="96"/>
        <v>-0.14638411788238415</v>
      </c>
      <c r="AI50" s="14">
        <f t="shared" si="97"/>
        <v>-0.45391892252300303</v>
      </c>
      <c r="AJ50" s="14">
        <f t="shared" si="98"/>
        <v>-0.62361101480197356</v>
      </c>
      <c r="AK50" s="14">
        <f t="shared" si="99"/>
        <v>0.41822066277363423</v>
      </c>
      <c r="AL50" s="14">
        <f t="shared" si="100"/>
        <v>0.47618265608676985</v>
      </c>
      <c r="AM50" s="14">
        <f t="shared" si="101"/>
        <v>0.48342344717047508</v>
      </c>
      <c r="AN50" s="18">
        <f t="shared" si="102"/>
        <v>-622.71700000000055</v>
      </c>
      <c r="AO50" s="18">
        <f t="shared" si="103"/>
        <v>-2077.0050000000001</v>
      </c>
      <c r="AP50" s="18">
        <f t="shared" si="104"/>
        <v>-3248.0349999999999</v>
      </c>
      <c r="AQ50" s="14">
        <f t="shared" si="105"/>
        <v>-0.10418554458758589</v>
      </c>
      <c r="AR50" s="14">
        <f t="shared" si="106"/>
        <v>-0.34749958172996487</v>
      </c>
      <c r="AS50" s="14">
        <f t="shared" si="107"/>
        <v>-0.54342228542747195</v>
      </c>
      <c r="AT50" s="12">
        <f t="shared" si="108"/>
        <v>-106.39800000000002</v>
      </c>
      <c r="AU50" s="12">
        <f t="shared" si="109"/>
        <v>-215.14</v>
      </c>
      <c r="AV50" s="12">
        <f t="shared" si="110"/>
        <v>-273.93600000000004</v>
      </c>
      <c r="AW50" s="14">
        <f t="shared" si="111"/>
        <v>-0.2742216494845362</v>
      </c>
      <c r="AX50" s="14">
        <f t="shared" si="112"/>
        <v>-0.55448453608247417</v>
      </c>
      <c r="AY50" s="14">
        <f t="shared" si="113"/>
        <v>-0.70602061855670106</v>
      </c>
      <c r="AZ50" s="12">
        <f t="shared" si="114"/>
        <v>-230.15760000000006</v>
      </c>
      <c r="BA50" s="12">
        <f t="shared" si="115"/>
        <v>-417.28920000000005</v>
      </c>
      <c r="BB50" s="12">
        <f t="shared" si="116"/>
        <v>-528.84960000000001</v>
      </c>
      <c r="BC50" s="14">
        <f t="shared" si="117"/>
        <v>-0.32180872483221479</v>
      </c>
      <c r="BD50" s="14">
        <f t="shared" si="118"/>
        <v>-0.58345805369127524</v>
      </c>
      <c r="BE50" s="14">
        <f t="shared" si="119"/>
        <v>-0.7394429530201343</v>
      </c>
      <c r="BF50" s="12">
        <f t="shared" si="120"/>
        <v>-179.26900000000001</v>
      </c>
      <c r="BG50" s="12">
        <f t="shared" si="121"/>
        <v>-336.03300000000002</v>
      </c>
      <c r="BH50" s="12">
        <f t="shared" si="122"/>
        <v>-474.47500000000002</v>
      </c>
      <c r="BI50" s="14">
        <f t="shared" si="123"/>
        <v>-0.26247291361639824</v>
      </c>
      <c r="BJ50" s="14">
        <f t="shared" si="124"/>
        <v>-0.49199560761347005</v>
      </c>
      <c r="BK50" s="14">
        <f t="shared" si="125"/>
        <v>-0.69469253294289901</v>
      </c>
      <c r="BL50" s="12">
        <f t="shared" si="126"/>
        <v>-222.71300000000002</v>
      </c>
      <c r="BM50" s="12">
        <f t="shared" si="127"/>
        <v>-347.947</v>
      </c>
      <c r="BN50" s="12">
        <f t="shared" si="128"/>
        <v>-452.53700000000003</v>
      </c>
      <c r="BO50" s="14">
        <f t="shared" si="129"/>
        <v>-0.36272475570032581</v>
      </c>
      <c r="BP50" s="14">
        <f t="shared" si="130"/>
        <v>-0.5666889250814332</v>
      </c>
      <c r="BQ50" s="24">
        <f t="shared" si="131"/>
        <v>-0.73703094462540719</v>
      </c>
      <c r="BR50" s="19">
        <f t="shared" si="132"/>
        <v>21.9</v>
      </c>
      <c r="BS50" s="20">
        <f t="shared" si="133"/>
        <v>153.29999999999998</v>
      </c>
      <c r="BT50" s="13">
        <f t="shared" si="134"/>
        <v>1.0221362848379783E-2</v>
      </c>
      <c r="BU50" s="20">
        <f t="shared" si="135"/>
        <v>10.9</v>
      </c>
      <c r="BV50" s="20">
        <f t="shared" si="136"/>
        <v>76.3</v>
      </c>
      <c r="BW50" s="13">
        <f t="shared" si="137"/>
        <v>5.0873449793305773E-3</v>
      </c>
      <c r="BX50" s="20">
        <f t="shared" si="138"/>
        <v>14.7</v>
      </c>
      <c r="BY50" s="20">
        <f t="shared" si="139"/>
        <v>102.89999999999999</v>
      </c>
      <c r="BZ50" s="13">
        <f t="shared" si="140"/>
        <v>6.8609147886384845E-3</v>
      </c>
      <c r="CA50" s="20">
        <f t="shared" si="141"/>
        <v>21.9</v>
      </c>
      <c r="CB50" s="20">
        <f t="shared" si="142"/>
        <v>153.29999999999998</v>
      </c>
      <c r="CC50" s="17">
        <f t="shared" si="143"/>
        <v>1.0221362848379783E-2</v>
      </c>
      <c r="CE50" s="2">
        <v>14998</v>
      </c>
      <c r="CF50" s="2">
        <v>5977</v>
      </c>
      <c r="CG50" s="2">
        <v>3194</v>
      </c>
      <c r="CH50" s="2">
        <v>388</v>
      </c>
      <c r="CI50" s="2">
        <v>1087</v>
      </c>
      <c r="CJ50" s="2">
        <v>16078</v>
      </c>
      <c r="CK50" s="2">
        <v>504</v>
      </c>
      <c r="CL50" s="2">
        <v>735</v>
      </c>
      <c r="CM50" s="2">
        <v>715.2</v>
      </c>
      <c r="CN50" s="2">
        <v>347</v>
      </c>
      <c r="CO50" s="2">
        <v>295</v>
      </c>
      <c r="CP50" s="2">
        <v>339</v>
      </c>
      <c r="CQ50" s="2">
        <v>241</v>
      </c>
      <c r="CR50" s="2">
        <v>679</v>
      </c>
      <c r="CS50" s="2">
        <v>683</v>
      </c>
      <c r="CT50" s="2">
        <v>630</v>
      </c>
      <c r="CU50" s="2">
        <v>614</v>
      </c>
      <c r="CV50" s="2">
        <v>12802.531000000003</v>
      </c>
      <c r="CW50" s="2">
        <v>8190.1239999999998</v>
      </c>
      <c r="CX50" s="2">
        <v>5645.0820000000003</v>
      </c>
      <c r="CY50" s="2">
        <v>5354.2829999999994</v>
      </c>
      <c r="CZ50" s="2">
        <v>3899.9949999999999</v>
      </c>
      <c r="DA50" s="2">
        <v>2728.9650000000001</v>
      </c>
      <c r="DB50" s="2">
        <v>281.60199999999998</v>
      </c>
      <c r="DC50" s="2">
        <v>172.86</v>
      </c>
      <c r="DD50" s="2">
        <v>114.06399999999999</v>
      </c>
      <c r="DE50" s="2">
        <v>485.04239999999999</v>
      </c>
      <c r="DF50" s="2">
        <v>297.91079999999999</v>
      </c>
      <c r="DG50" s="2">
        <v>186.35039999999998</v>
      </c>
      <c r="DH50" s="2">
        <v>503.73099999999999</v>
      </c>
      <c r="DI50" s="2">
        <v>346.96699999999998</v>
      </c>
      <c r="DJ50" s="2">
        <v>208.52500000000001</v>
      </c>
      <c r="DK50" s="2">
        <v>391.28699999999998</v>
      </c>
      <c r="DL50" s="2">
        <v>266.053</v>
      </c>
      <c r="DM50" s="2">
        <v>161.46299999999999</v>
      </c>
      <c r="DN50" s="2">
        <v>21.9</v>
      </c>
      <c r="DO50" s="2">
        <v>10.9</v>
      </c>
      <c r="DP50" s="2">
        <v>14.7</v>
      </c>
    </row>
    <row r="51" spans="2:120" ht="14.25" customHeight="1" x14ac:dyDescent="0.2">
      <c r="B51" s="6">
        <v>40421</v>
      </c>
      <c r="C51" s="9" t="s">
        <v>182</v>
      </c>
      <c r="D51" s="9" t="s">
        <v>56</v>
      </c>
      <c r="E51" s="21" t="s">
        <v>192</v>
      </c>
      <c r="F51" s="9" t="s">
        <v>226</v>
      </c>
      <c r="G51" s="21">
        <v>0</v>
      </c>
      <c r="H51" s="11">
        <f t="shared" si="72"/>
        <v>12873</v>
      </c>
      <c r="I51" s="12">
        <f t="shared" si="73"/>
        <v>4635</v>
      </c>
      <c r="J51" s="14">
        <f t="shared" si="74"/>
        <v>0.3600559310184106</v>
      </c>
      <c r="K51" s="14">
        <f t="shared" si="75"/>
        <v>0.1813873999844636</v>
      </c>
      <c r="L51" s="15">
        <f t="shared" si="76"/>
        <v>1.4381210478771453</v>
      </c>
      <c r="M51" s="12">
        <f t="shared" si="77"/>
        <v>0</v>
      </c>
      <c r="N51" s="14">
        <f t="shared" si="78"/>
        <v>-4.8910232729959313E-2</v>
      </c>
      <c r="O51" s="16">
        <f t="shared" si="79"/>
        <v>-105</v>
      </c>
      <c r="P51" s="14">
        <f t="shared" si="80"/>
        <v>-0.20874751491053678</v>
      </c>
      <c r="Q51" s="12">
        <f t="shared" si="81"/>
        <v>-41.400000000000091</v>
      </c>
      <c r="R51" s="14">
        <f t="shared" si="82"/>
        <v>-5.9895833333333481E-2</v>
      </c>
      <c r="S51" s="18">
        <f t="shared" si="83"/>
        <v>19</v>
      </c>
      <c r="T51" s="14">
        <f t="shared" si="84"/>
        <v>6.2706270627062688E-2</v>
      </c>
      <c r="U51" s="18">
        <f t="shared" si="85"/>
        <v>25</v>
      </c>
      <c r="V51" s="14">
        <f t="shared" si="86"/>
        <v>8.4175084175084125E-2</v>
      </c>
      <c r="W51" s="12">
        <f t="shared" si="87"/>
        <v>7</v>
      </c>
      <c r="X51" s="14">
        <f t="shared" si="88"/>
        <v>1.1041009463722329E-2</v>
      </c>
      <c r="Y51" s="12">
        <f t="shared" si="89"/>
        <v>-14</v>
      </c>
      <c r="Z51" s="14">
        <f t="shared" si="90"/>
        <v>-2.352941176470591E-2</v>
      </c>
      <c r="AA51" s="12">
        <v>-83.342420000000857</v>
      </c>
      <c r="AB51" s="26">
        <v>-9.3755438886559128E-3</v>
      </c>
      <c r="AC51" s="12">
        <f t="shared" si="91"/>
        <v>0</v>
      </c>
      <c r="AD51" s="24">
        <f t="shared" si="92"/>
        <v>0</v>
      </c>
      <c r="AE51" s="11">
        <f t="shared" si="93"/>
        <v>-1363.3379999999997</v>
      </c>
      <c r="AF51" s="12">
        <f t="shared" si="94"/>
        <v>-4576.4989999999998</v>
      </c>
      <c r="AG51" s="12">
        <f t="shared" si="95"/>
        <v>-6517.5889999999999</v>
      </c>
      <c r="AH51" s="14">
        <f t="shared" si="96"/>
        <v>-0.10590678163598222</v>
      </c>
      <c r="AI51" s="14">
        <f t="shared" si="97"/>
        <v>-0.35551145809057716</v>
      </c>
      <c r="AJ51" s="14">
        <f t="shared" si="98"/>
        <v>-0.50629915326652686</v>
      </c>
      <c r="AK51" s="14">
        <f t="shared" si="99"/>
        <v>0.3761189511907474</v>
      </c>
      <c r="AL51" s="14">
        <f t="shared" si="100"/>
        <v>0.42275315822899318</v>
      </c>
      <c r="AM51" s="14">
        <f t="shared" si="101"/>
        <v>0.42056493277932772</v>
      </c>
      <c r="AN51" s="18">
        <f t="shared" si="102"/>
        <v>-305.99799999999959</v>
      </c>
      <c r="AO51" s="18">
        <f t="shared" si="103"/>
        <v>-1127.6279999999997</v>
      </c>
      <c r="AP51" s="18">
        <f t="shared" si="104"/>
        <v>-1962.1370000000002</v>
      </c>
      <c r="AQ51" s="14">
        <f t="shared" si="105"/>
        <v>-6.601898597626743E-2</v>
      </c>
      <c r="AR51" s="14">
        <f t="shared" si="106"/>
        <v>-0.24328543689320381</v>
      </c>
      <c r="AS51" s="14">
        <f t="shared" si="107"/>
        <v>-0.42333052858683928</v>
      </c>
      <c r="AT51" s="12">
        <f t="shared" si="108"/>
        <v>-70.027000000000044</v>
      </c>
      <c r="AU51" s="12">
        <f t="shared" si="109"/>
        <v>-166.715</v>
      </c>
      <c r="AV51" s="12">
        <f t="shared" si="110"/>
        <v>-226.261</v>
      </c>
      <c r="AW51" s="14">
        <f t="shared" si="111"/>
        <v>-0.17594723618090469</v>
      </c>
      <c r="AX51" s="14">
        <f t="shared" si="112"/>
        <v>-0.41888190954773874</v>
      </c>
      <c r="AY51" s="14">
        <f t="shared" si="113"/>
        <v>-0.56849497487437184</v>
      </c>
      <c r="AZ51" s="12">
        <f t="shared" si="114"/>
        <v>-192.99059999999997</v>
      </c>
      <c r="BA51" s="12">
        <f t="shared" si="115"/>
        <v>-317.54939999999999</v>
      </c>
      <c r="BB51" s="12">
        <f t="shared" si="116"/>
        <v>-412.75499999999994</v>
      </c>
      <c r="BC51" s="14">
        <f t="shared" si="117"/>
        <v>-0.29699999999999993</v>
      </c>
      <c r="BD51" s="14">
        <f t="shared" si="118"/>
        <v>-0.48868790397045248</v>
      </c>
      <c r="BE51" s="14">
        <f t="shared" si="119"/>
        <v>-0.63520313942751616</v>
      </c>
      <c r="BF51" s="12">
        <f t="shared" si="120"/>
        <v>-137.27800000000002</v>
      </c>
      <c r="BG51" s="12">
        <f t="shared" si="121"/>
        <v>-267.63900000000001</v>
      </c>
      <c r="BH51" s="12">
        <f t="shared" si="122"/>
        <v>-369.09000000000003</v>
      </c>
      <c r="BI51" s="14">
        <f t="shared" si="123"/>
        <v>-0.2141622464898596</v>
      </c>
      <c r="BJ51" s="14">
        <f t="shared" si="124"/>
        <v>-0.41753354134165366</v>
      </c>
      <c r="BK51" s="14">
        <f t="shared" si="125"/>
        <v>-0.57580343213728558</v>
      </c>
      <c r="BL51" s="12">
        <f t="shared" si="126"/>
        <v>-114.673</v>
      </c>
      <c r="BM51" s="12">
        <f t="shared" si="127"/>
        <v>-228.60599999999999</v>
      </c>
      <c r="BN51" s="12">
        <f t="shared" si="128"/>
        <v>-336.40800000000002</v>
      </c>
      <c r="BO51" s="14">
        <f t="shared" si="129"/>
        <v>-0.19737177280550777</v>
      </c>
      <c r="BP51" s="14">
        <f t="shared" si="130"/>
        <v>-0.39346987951807233</v>
      </c>
      <c r="BQ51" s="24">
        <f t="shared" si="131"/>
        <v>-0.57901549053356283</v>
      </c>
      <c r="BR51" s="19">
        <f t="shared" si="132"/>
        <v>13.6</v>
      </c>
      <c r="BS51" s="20">
        <f t="shared" si="133"/>
        <v>95.2</v>
      </c>
      <c r="BT51" s="13">
        <f t="shared" si="134"/>
        <v>7.3953235454051114E-3</v>
      </c>
      <c r="BU51" s="20">
        <f t="shared" si="135"/>
        <v>3.3</v>
      </c>
      <c r="BV51" s="20">
        <f t="shared" si="136"/>
        <v>23.099999999999998</v>
      </c>
      <c r="BW51" s="13">
        <f t="shared" si="137"/>
        <v>1.7944535073409461E-3</v>
      </c>
      <c r="BX51" s="20">
        <f t="shared" si="138"/>
        <v>11.1</v>
      </c>
      <c r="BY51" s="20">
        <f t="shared" si="139"/>
        <v>77.7</v>
      </c>
      <c r="BZ51" s="13">
        <f t="shared" si="140"/>
        <v>6.0358890701468189E-3</v>
      </c>
      <c r="CA51" s="20">
        <f t="shared" si="141"/>
        <v>13.6</v>
      </c>
      <c r="CB51" s="20">
        <f t="shared" si="142"/>
        <v>95.2</v>
      </c>
      <c r="CC51" s="17">
        <f t="shared" si="143"/>
        <v>7.3953235454051114E-3</v>
      </c>
      <c r="CE51" s="2">
        <v>12873</v>
      </c>
      <c r="CF51" s="2">
        <v>4635</v>
      </c>
      <c r="CG51" s="2">
        <v>2335</v>
      </c>
      <c r="CH51" s="2">
        <v>398</v>
      </c>
      <c r="CI51" s="2">
        <v>1107</v>
      </c>
      <c r="CJ51" s="2">
        <v>13535</v>
      </c>
      <c r="CK51" s="2">
        <v>503</v>
      </c>
      <c r="CL51" s="2">
        <v>691.2</v>
      </c>
      <c r="CM51" s="2">
        <v>649.79999999999995</v>
      </c>
      <c r="CN51" s="2">
        <v>303</v>
      </c>
      <c r="CO51" s="2">
        <v>284</v>
      </c>
      <c r="CP51" s="2">
        <v>297</v>
      </c>
      <c r="CQ51" s="2">
        <v>272</v>
      </c>
      <c r="CR51" s="2">
        <v>634</v>
      </c>
      <c r="CS51" s="2">
        <v>641</v>
      </c>
      <c r="CT51" s="2">
        <v>595</v>
      </c>
      <c r="CU51" s="2">
        <v>581</v>
      </c>
      <c r="CV51" s="2">
        <v>11509.662</v>
      </c>
      <c r="CW51" s="2">
        <v>8296.5010000000002</v>
      </c>
      <c r="CX51" s="2">
        <v>6355.4110000000001</v>
      </c>
      <c r="CY51" s="2">
        <v>4329.0020000000004</v>
      </c>
      <c r="CZ51" s="2">
        <v>3507.3720000000003</v>
      </c>
      <c r="DA51" s="2">
        <v>2672.8629999999998</v>
      </c>
      <c r="DB51" s="2">
        <v>327.97299999999996</v>
      </c>
      <c r="DC51" s="2">
        <v>231.285</v>
      </c>
      <c r="DD51" s="2">
        <v>171.739</v>
      </c>
      <c r="DE51" s="2">
        <v>456.80939999999998</v>
      </c>
      <c r="DF51" s="2">
        <v>332.25059999999996</v>
      </c>
      <c r="DG51" s="2">
        <v>237.04500000000002</v>
      </c>
      <c r="DH51" s="2">
        <v>503.72199999999998</v>
      </c>
      <c r="DI51" s="2">
        <v>373.36099999999999</v>
      </c>
      <c r="DJ51" s="2">
        <v>271.90999999999997</v>
      </c>
      <c r="DK51" s="2">
        <v>466.327</v>
      </c>
      <c r="DL51" s="2">
        <v>352.39400000000001</v>
      </c>
      <c r="DM51" s="2">
        <v>244.59200000000001</v>
      </c>
      <c r="DN51" s="2">
        <v>13.6</v>
      </c>
      <c r="DO51" s="2">
        <v>3.3</v>
      </c>
      <c r="DP51" s="2">
        <v>11.1</v>
      </c>
    </row>
    <row r="52" spans="2:120" ht="14.25" customHeight="1" x14ac:dyDescent="0.2">
      <c r="B52" s="6">
        <v>40447</v>
      </c>
      <c r="C52" s="9" t="s">
        <v>182</v>
      </c>
      <c r="D52" s="9" t="s">
        <v>56</v>
      </c>
      <c r="E52" s="21" t="s">
        <v>192</v>
      </c>
      <c r="F52" s="9" t="s">
        <v>227</v>
      </c>
      <c r="G52" s="21">
        <v>0</v>
      </c>
      <c r="H52" s="11">
        <f t="shared" si="72"/>
        <v>30441</v>
      </c>
      <c r="I52" s="12">
        <f t="shared" si="73"/>
        <v>9199</v>
      </c>
      <c r="J52" s="14">
        <f t="shared" si="74"/>
        <v>0.30219112381327812</v>
      </c>
      <c r="K52" s="14">
        <f t="shared" si="75"/>
        <v>0.15525114155251141</v>
      </c>
      <c r="L52" s="15">
        <f t="shared" si="76"/>
        <v>1.8701657458563536</v>
      </c>
      <c r="M52" s="12">
        <f t="shared" si="77"/>
        <v>0</v>
      </c>
      <c r="N52" s="14">
        <f t="shared" si="78"/>
        <v>2.5260179852480524E-2</v>
      </c>
      <c r="O52" s="16">
        <f t="shared" si="79"/>
        <v>39</v>
      </c>
      <c r="P52" s="14">
        <f t="shared" si="80"/>
        <v>2.9657794676806182E-2</v>
      </c>
      <c r="Q52" s="12">
        <f t="shared" si="81"/>
        <v>117</v>
      </c>
      <c r="R52" s="14">
        <f t="shared" si="82"/>
        <v>6.961799357372378E-2</v>
      </c>
      <c r="S52" s="18">
        <f t="shared" si="83"/>
        <v>48</v>
      </c>
      <c r="T52" s="14">
        <f t="shared" si="84"/>
        <v>6.4343163538874037E-2</v>
      </c>
      <c r="U52" s="18">
        <f t="shared" si="85"/>
        <v>24</v>
      </c>
      <c r="V52" s="14">
        <f t="shared" si="86"/>
        <v>3.4782608695652195E-2</v>
      </c>
      <c r="W52" s="12">
        <f t="shared" si="87"/>
        <v>225</v>
      </c>
      <c r="X52" s="14">
        <f t="shared" si="88"/>
        <v>0.16766020864381526</v>
      </c>
      <c r="Y52" s="12">
        <f t="shared" si="89"/>
        <v>165</v>
      </c>
      <c r="Z52" s="14">
        <f t="shared" si="90"/>
        <v>0.12079062957540265</v>
      </c>
      <c r="AA52" s="12">
        <v>1091.8298700000014</v>
      </c>
      <c r="AB52" s="26">
        <v>5.2420825410263827E-2</v>
      </c>
      <c r="AC52" s="12">
        <f t="shared" si="91"/>
        <v>0</v>
      </c>
      <c r="AD52" s="24">
        <f t="shared" si="92"/>
        <v>0</v>
      </c>
      <c r="AE52" s="11">
        <f t="shared" si="93"/>
        <v>1561.2800000000061</v>
      </c>
      <c r="AF52" s="12">
        <f t="shared" si="94"/>
        <v>3688.3240000000005</v>
      </c>
      <c r="AG52" s="12">
        <f t="shared" si="95"/>
        <v>5784.8059999999969</v>
      </c>
      <c r="AH52" s="14">
        <f t="shared" si="96"/>
        <v>5.1288722446700463E-2</v>
      </c>
      <c r="AI52" s="14">
        <f t="shared" si="97"/>
        <v>0.12116303669393247</v>
      </c>
      <c r="AJ52" s="14">
        <f t="shared" si="98"/>
        <v>0.19003337603889481</v>
      </c>
      <c r="AK52" s="14">
        <f t="shared" si="99"/>
        <v>0.29817291143006053</v>
      </c>
      <c r="AL52" s="14">
        <f t="shared" si="100"/>
        <v>0.30181268752935159</v>
      </c>
      <c r="AM52" s="14">
        <f t="shared" si="101"/>
        <v>0.2869751469435905</v>
      </c>
      <c r="AN52" s="18">
        <f t="shared" si="102"/>
        <v>343.21299999999974</v>
      </c>
      <c r="AO52" s="18">
        <f t="shared" si="103"/>
        <v>1101.6630000000005</v>
      </c>
      <c r="AP52" s="18">
        <f t="shared" si="104"/>
        <v>1196.9060000000009</v>
      </c>
      <c r="AQ52" s="14">
        <f t="shared" si="105"/>
        <v>3.7309816284378794E-2</v>
      </c>
      <c r="AR52" s="14">
        <f t="shared" si="106"/>
        <v>0.11975899554299385</v>
      </c>
      <c r="AS52" s="14">
        <f t="shared" si="107"/>
        <v>0.13011262093705844</v>
      </c>
      <c r="AT52" s="12">
        <f t="shared" si="108"/>
        <v>73.757000000000062</v>
      </c>
      <c r="AU52" s="12">
        <f t="shared" si="109"/>
        <v>222.87599999999998</v>
      </c>
      <c r="AV52" s="12">
        <f t="shared" si="110"/>
        <v>355.37200000000007</v>
      </c>
      <c r="AW52" s="14">
        <f t="shared" si="111"/>
        <v>5.4473412112260089E-2</v>
      </c>
      <c r="AX52" s="14">
        <f t="shared" si="112"/>
        <v>0.16460561299852294</v>
      </c>
      <c r="AY52" s="14">
        <f t="shared" si="113"/>
        <v>0.26246085672082731</v>
      </c>
      <c r="AZ52" s="12">
        <f t="shared" si="114"/>
        <v>87.265799999999899</v>
      </c>
      <c r="BA52" s="12">
        <f t="shared" si="115"/>
        <v>304.21499999999969</v>
      </c>
      <c r="BB52" s="12">
        <f t="shared" si="116"/>
        <v>471.37379999999985</v>
      </c>
      <c r="BC52" s="14">
        <f t="shared" si="117"/>
        <v>4.8545727636849056E-2</v>
      </c>
      <c r="BD52" s="14">
        <f t="shared" si="118"/>
        <v>0.16923397863818401</v>
      </c>
      <c r="BE52" s="14">
        <f t="shared" si="119"/>
        <v>0.26222396528704928</v>
      </c>
      <c r="BF52" s="12">
        <f t="shared" si="120"/>
        <v>178.76699999999983</v>
      </c>
      <c r="BG52" s="12">
        <f t="shared" si="121"/>
        <v>369.25199999999995</v>
      </c>
      <c r="BH52" s="12">
        <f t="shared" si="122"/>
        <v>510.82400000000007</v>
      </c>
      <c r="BI52" s="14">
        <f t="shared" si="123"/>
        <v>0.11408232291001896</v>
      </c>
      <c r="BJ52" s="14">
        <f t="shared" si="124"/>
        <v>0.23564262922782375</v>
      </c>
      <c r="BK52" s="14">
        <f t="shared" si="125"/>
        <v>0.32598851308232302</v>
      </c>
      <c r="BL52" s="12">
        <f t="shared" si="126"/>
        <v>138.44399999999996</v>
      </c>
      <c r="BM52" s="12">
        <f t="shared" si="127"/>
        <v>283.41899999999987</v>
      </c>
      <c r="BN52" s="12">
        <f t="shared" si="128"/>
        <v>432.39200000000005</v>
      </c>
      <c r="BO52" s="14">
        <f t="shared" si="129"/>
        <v>9.0427171783148186E-2</v>
      </c>
      <c r="BP52" s="14">
        <f t="shared" si="130"/>
        <v>0.18512018288700194</v>
      </c>
      <c r="BQ52" s="24">
        <f t="shared" si="131"/>
        <v>0.28242455911169184</v>
      </c>
      <c r="BR52" s="19">
        <f t="shared" si="132"/>
        <v>0</v>
      </c>
      <c r="BS52" s="20">
        <f t="shared" si="133"/>
        <v>0</v>
      </c>
      <c r="BT52" s="13">
        <f t="shared" si="134"/>
        <v>0</v>
      </c>
      <c r="BU52" s="20">
        <f t="shared" si="135"/>
        <v>0</v>
      </c>
      <c r="BV52" s="20">
        <f t="shared" si="136"/>
        <v>0</v>
      </c>
      <c r="BW52" s="13">
        <f t="shared" si="137"/>
        <v>0</v>
      </c>
      <c r="BX52" s="20">
        <f t="shared" si="138"/>
        <v>0</v>
      </c>
      <c r="BY52" s="20">
        <f t="shared" si="139"/>
        <v>0</v>
      </c>
      <c r="BZ52" s="13">
        <f t="shared" si="140"/>
        <v>0</v>
      </c>
      <c r="CA52" s="20">
        <f t="shared" si="141"/>
        <v>0</v>
      </c>
      <c r="CB52" s="20">
        <f t="shared" si="142"/>
        <v>0</v>
      </c>
      <c r="CC52" s="17">
        <f t="shared" si="143"/>
        <v>0</v>
      </c>
      <c r="CE52" s="2">
        <v>30441</v>
      </c>
      <c r="CF52" s="2">
        <v>9199</v>
      </c>
      <c r="CG52" s="2">
        <v>4726</v>
      </c>
      <c r="CH52" s="2">
        <v>1354</v>
      </c>
      <c r="CI52" s="2">
        <v>2896</v>
      </c>
      <c r="CJ52" s="2">
        <v>29691</v>
      </c>
      <c r="CK52" s="2">
        <v>1315</v>
      </c>
      <c r="CL52" s="2">
        <v>1680.6</v>
      </c>
      <c r="CM52" s="2">
        <v>1797.6</v>
      </c>
      <c r="CN52" s="2">
        <v>746</v>
      </c>
      <c r="CO52" s="2">
        <v>698</v>
      </c>
      <c r="CP52" s="2">
        <v>690</v>
      </c>
      <c r="CQ52" s="2">
        <v>666</v>
      </c>
      <c r="CR52" s="2">
        <v>1342</v>
      </c>
      <c r="CS52" s="2">
        <v>1567</v>
      </c>
      <c r="CT52" s="2">
        <v>1366</v>
      </c>
      <c r="CU52" s="2">
        <v>1531</v>
      </c>
      <c r="CV52" s="2">
        <v>32002.280000000006</v>
      </c>
      <c r="CW52" s="2">
        <v>34129.324000000001</v>
      </c>
      <c r="CX52" s="2">
        <v>36225.805999999997</v>
      </c>
      <c r="CY52" s="2">
        <v>9542.2129999999997</v>
      </c>
      <c r="CZ52" s="2">
        <v>10300.663</v>
      </c>
      <c r="DA52" s="2">
        <v>10395.906000000001</v>
      </c>
      <c r="DB52" s="2">
        <v>1427.7570000000001</v>
      </c>
      <c r="DC52" s="2">
        <v>1576.876</v>
      </c>
      <c r="DD52" s="2">
        <v>1709.3720000000001</v>
      </c>
      <c r="DE52" s="2">
        <v>1884.8657999999998</v>
      </c>
      <c r="DF52" s="2">
        <v>2101.8149999999996</v>
      </c>
      <c r="DG52" s="2">
        <v>2268.9737999999998</v>
      </c>
      <c r="DH52" s="2">
        <v>1745.7669999999998</v>
      </c>
      <c r="DI52" s="2">
        <v>1936.252</v>
      </c>
      <c r="DJ52" s="2">
        <v>2077.8240000000001</v>
      </c>
      <c r="DK52" s="2">
        <v>1669.444</v>
      </c>
      <c r="DL52" s="2">
        <v>1814.4189999999999</v>
      </c>
      <c r="DM52" s="2">
        <v>1963.3920000000001</v>
      </c>
      <c r="DN52" s="2">
        <v>0</v>
      </c>
      <c r="DO52" s="2">
        <v>0</v>
      </c>
      <c r="DP52" s="2">
        <v>0</v>
      </c>
    </row>
    <row r="53" spans="2:120" ht="14.25" customHeight="1" x14ac:dyDescent="0.2">
      <c r="B53" s="6">
        <v>40448</v>
      </c>
      <c r="C53" s="9" t="s">
        <v>182</v>
      </c>
      <c r="D53" s="9" t="s">
        <v>56</v>
      </c>
      <c r="E53" s="21" t="s">
        <v>192</v>
      </c>
      <c r="F53" s="9" t="s">
        <v>228</v>
      </c>
      <c r="G53" s="21">
        <v>1</v>
      </c>
      <c r="H53" s="11">
        <f t="shared" si="72"/>
        <v>1841.0000000000009</v>
      </c>
      <c r="I53" s="12">
        <f t="shared" si="73"/>
        <v>883.2030155155162</v>
      </c>
      <c r="J53" s="14">
        <f t="shared" si="74"/>
        <v>0.47974091011163267</v>
      </c>
      <c r="K53" s="14">
        <f t="shared" si="75"/>
        <v>0.25466173303625761</v>
      </c>
      <c r="L53" s="15">
        <f t="shared" si="76"/>
        <v>1.7941860880053355</v>
      </c>
      <c r="M53" s="12">
        <f t="shared" si="77"/>
        <v>0</v>
      </c>
      <c r="N53" s="14">
        <f t="shared" si="78"/>
        <v>-0.1348684210526313</v>
      </c>
      <c r="O53" s="16">
        <f t="shared" si="79"/>
        <v>0.19564114742679806</v>
      </c>
      <c r="P53" s="14">
        <f t="shared" si="80"/>
        <v>4.0591168327530625E-3</v>
      </c>
      <c r="Q53" s="12">
        <f t="shared" si="81"/>
        <v>-18.341941685964287</v>
      </c>
      <c r="R53" s="14">
        <f t="shared" si="82"/>
        <v>-0.19647952257728507</v>
      </c>
      <c r="S53" s="18">
        <f t="shared" si="83"/>
        <v>5.9256188586545946</v>
      </c>
      <c r="T53" s="14">
        <f t="shared" si="84"/>
        <v>0.14379364817336882</v>
      </c>
      <c r="U53" s="18">
        <f t="shared" si="85"/>
        <v>11.906521501258304</v>
      </c>
      <c r="V53" s="14">
        <f t="shared" si="86"/>
        <v>0.3492726702546054</v>
      </c>
      <c r="W53" s="12">
        <f t="shared" si="87"/>
        <v>-9.8650321239606171</v>
      </c>
      <c r="X53" s="14">
        <f t="shared" si="88"/>
        <v>-0.1363188308161507</v>
      </c>
      <c r="Y53" s="12">
        <f t="shared" si="89"/>
        <v>-11.6677754677754</v>
      </c>
      <c r="Z53" s="14">
        <f t="shared" si="90"/>
        <v>-0.15312041296293177</v>
      </c>
      <c r="AA53" s="12">
        <v>-88.90821000965866</v>
      </c>
      <c r="AB53" s="26">
        <v>-7.3598520479605134E-2</v>
      </c>
      <c r="AC53" s="12">
        <f t="shared" si="91"/>
        <v>0</v>
      </c>
      <c r="AD53" s="24">
        <f t="shared" si="92"/>
        <v>0</v>
      </c>
      <c r="AE53" s="11">
        <f t="shared" si="93"/>
        <v>-433.92700000000104</v>
      </c>
      <c r="AF53" s="12">
        <f t="shared" si="94"/>
        <v>-1171.1650000000009</v>
      </c>
      <c r="AG53" s="12">
        <f t="shared" si="95"/>
        <v>-1482.4630000000009</v>
      </c>
      <c r="AH53" s="14">
        <f t="shared" si="96"/>
        <v>-0.2357017925040743</v>
      </c>
      <c r="AI53" s="14">
        <f t="shared" si="97"/>
        <v>-0.63615697990222719</v>
      </c>
      <c r="AJ53" s="14">
        <f t="shared" si="98"/>
        <v>-0.80524877783813154</v>
      </c>
      <c r="AK53" s="14">
        <f t="shared" si="99"/>
        <v>0.5437791784790128</v>
      </c>
      <c r="AL53" s="14">
        <f t="shared" si="100"/>
        <v>0.62559884150574396</v>
      </c>
      <c r="AM53" s="14">
        <f t="shared" si="101"/>
        <v>0.66249787330177923</v>
      </c>
      <c r="AN53" s="18">
        <f t="shared" si="102"/>
        <v>-118.06601551551626</v>
      </c>
      <c r="AO53" s="18">
        <f t="shared" si="103"/>
        <v>-464.1550155155162</v>
      </c>
      <c r="AP53" s="18">
        <f t="shared" si="104"/>
        <v>-645.67301551551623</v>
      </c>
      <c r="AQ53" s="14">
        <f t="shared" si="105"/>
        <v>-0.1336793618697083</v>
      </c>
      <c r="AR53" s="14">
        <f t="shared" si="106"/>
        <v>-0.52553604025524514</v>
      </c>
      <c r="AS53" s="14">
        <f t="shared" si="107"/>
        <v>-0.73105843636487555</v>
      </c>
      <c r="AT53" s="12">
        <f t="shared" si="108"/>
        <v>-22.5376003311003</v>
      </c>
      <c r="AU53" s="12">
        <f t="shared" si="109"/>
        <v>-37.585600331100302</v>
      </c>
      <c r="AV53" s="12">
        <f t="shared" si="110"/>
        <v>-42.8396003311003</v>
      </c>
      <c r="AW53" s="14">
        <f t="shared" si="111"/>
        <v>-0.46571447829676027</v>
      </c>
      <c r="AX53" s="14">
        <f t="shared" si="112"/>
        <v>-0.77666468446130044</v>
      </c>
      <c r="AY53" s="14">
        <f t="shared" si="113"/>
        <v>-0.88523275883586816</v>
      </c>
      <c r="AZ53" s="12">
        <f t="shared" si="114"/>
        <v>-24.042201386001366</v>
      </c>
      <c r="BA53" s="12">
        <f t="shared" si="115"/>
        <v>-56.04980138600137</v>
      </c>
      <c r="BB53" s="12">
        <f t="shared" si="116"/>
        <v>-65.284401386001363</v>
      </c>
      <c r="BC53" s="14">
        <f t="shared" si="117"/>
        <v>-0.32051567025857819</v>
      </c>
      <c r="BD53" s="14">
        <f t="shared" si="118"/>
        <v>-0.74722107891311851</v>
      </c>
      <c r="BE53" s="14">
        <f t="shared" si="119"/>
        <v>-0.87033102051327649</v>
      </c>
      <c r="BF53" s="12">
        <f t="shared" si="120"/>
        <v>-31.925314814814897</v>
      </c>
      <c r="BG53" s="12">
        <f t="shared" si="121"/>
        <v>-49.485314814814899</v>
      </c>
      <c r="BH53" s="12">
        <f t="shared" si="122"/>
        <v>-57.175314814814897</v>
      </c>
      <c r="BI53" s="14">
        <f t="shared" si="123"/>
        <v>-0.51078611903262905</v>
      </c>
      <c r="BJ53" s="14">
        <f t="shared" si="124"/>
        <v>-0.79173571349209315</v>
      </c>
      <c r="BK53" s="14">
        <f t="shared" si="125"/>
        <v>-0.9147711566238288</v>
      </c>
      <c r="BL53" s="12">
        <f t="shared" si="126"/>
        <v>-38.869224532224607</v>
      </c>
      <c r="BM53" s="12">
        <f t="shared" si="127"/>
        <v>-53.693224532224605</v>
      </c>
      <c r="BN53" s="12">
        <f t="shared" si="128"/>
        <v>-58.986224532224604</v>
      </c>
      <c r="BO53" s="14">
        <f t="shared" si="129"/>
        <v>-0.60232271262886639</v>
      </c>
      <c r="BP53" s="14">
        <f t="shared" si="130"/>
        <v>-0.83203740335051568</v>
      </c>
      <c r="BQ53" s="24">
        <f t="shared" si="131"/>
        <v>-0.91405844072164955</v>
      </c>
      <c r="BR53" s="19">
        <f t="shared" si="132"/>
        <v>4.8</v>
      </c>
      <c r="BS53" s="20">
        <f t="shared" si="133"/>
        <v>33.6</v>
      </c>
      <c r="BT53" s="13">
        <f t="shared" si="134"/>
        <v>1.8250950570342196E-2</v>
      </c>
      <c r="BU53" s="20">
        <f t="shared" si="135"/>
        <v>1.7</v>
      </c>
      <c r="BV53" s="20">
        <f t="shared" si="136"/>
        <v>11.9</v>
      </c>
      <c r="BW53" s="13">
        <f t="shared" si="137"/>
        <v>6.463878326996195E-3</v>
      </c>
      <c r="BX53" s="20">
        <f t="shared" si="138"/>
        <v>2.4</v>
      </c>
      <c r="BY53" s="20">
        <f t="shared" si="139"/>
        <v>16.8</v>
      </c>
      <c r="BZ53" s="13">
        <f t="shared" si="140"/>
        <v>9.1254752851710978E-3</v>
      </c>
      <c r="CA53" s="20">
        <f t="shared" si="141"/>
        <v>4.8</v>
      </c>
      <c r="CB53" s="20">
        <f t="shared" si="142"/>
        <v>33.6</v>
      </c>
      <c r="CC53" s="17">
        <f t="shared" si="143"/>
        <v>1.8250950570342196E-2</v>
      </c>
      <c r="CE53" s="2">
        <v>1841.0000000000009</v>
      </c>
      <c r="CF53" s="2">
        <v>883.2030155155162</v>
      </c>
      <c r="CG53" s="2">
        <v>468.83225051975052</v>
      </c>
      <c r="CH53" s="2">
        <v>48.393600331100302</v>
      </c>
      <c r="CI53" s="2">
        <v>107.889812889813</v>
      </c>
      <c r="CJ53" s="2">
        <v>2128.0000000000005</v>
      </c>
      <c r="CK53" s="2">
        <v>48.197959183673504</v>
      </c>
      <c r="CL53" s="2">
        <v>93.352943071965655</v>
      </c>
      <c r="CM53" s="2">
        <v>75.011001386001368</v>
      </c>
      <c r="CN53" s="2">
        <v>41.209183673469397</v>
      </c>
      <c r="CO53" s="2">
        <v>35.283564814814802</v>
      </c>
      <c r="CP53" s="2">
        <v>34.089473684210503</v>
      </c>
      <c r="CQ53" s="2">
        <v>22.182952182952199</v>
      </c>
      <c r="CR53" s="2">
        <v>72.367346938775512</v>
      </c>
      <c r="CS53" s="2">
        <v>62.502314814814895</v>
      </c>
      <c r="CT53" s="2">
        <v>76.2</v>
      </c>
      <c r="CU53" s="2">
        <v>64.532224532224603</v>
      </c>
      <c r="CV53" s="2">
        <v>1407.0729999999999</v>
      </c>
      <c r="CW53" s="2">
        <v>669.83500000000004</v>
      </c>
      <c r="CX53" s="2">
        <v>358.53699999999998</v>
      </c>
      <c r="CY53" s="2">
        <v>765.13699999999994</v>
      </c>
      <c r="CZ53" s="2">
        <v>419.048</v>
      </c>
      <c r="DA53" s="2">
        <v>237.53</v>
      </c>
      <c r="DB53" s="2">
        <v>25.856000000000002</v>
      </c>
      <c r="DC53" s="2">
        <v>10.808</v>
      </c>
      <c r="DD53" s="2">
        <v>5.5540000000000003</v>
      </c>
      <c r="DE53" s="2">
        <v>50.968800000000002</v>
      </c>
      <c r="DF53" s="2">
        <v>18.961199999999998</v>
      </c>
      <c r="DG53" s="2">
        <v>9.7265999999999995</v>
      </c>
      <c r="DH53" s="2">
        <v>30.576999999999998</v>
      </c>
      <c r="DI53" s="2">
        <v>13.016999999999999</v>
      </c>
      <c r="DJ53" s="2">
        <v>5.327</v>
      </c>
      <c r="DK53" s="2">
        <v>25.663</v>
      </c>
      <c r="DL53" s="2">
        <v>10.839</v>
      </c>
      <c r="DM53" s="2">
        <v>5.5460000000000003</v>
      </c>
      <c r="DN53" s="2">
        <v>4.8</v>
      </c>
      <c r="DO53" s="2">
        <v>1.7</v>
      </c>
      <c r="DP53" s="2">
        <v>2.4</v>
      </c>
    </row>
    <row r="54" spans="2:120" ht="14.25" customHeight="1" x14ac:dyDescent="0.2">
      <c r="B54" s="6">
        <v>40503</v>
      </c>
      <c r="C54" s="9" t="s">
        <v>182</v>
      </c>
      <c r="D54" s="9" t="s">
        <v>56</v>
      </c>
      <c r="E54" s="21" t="s">
        <v>192</v>
      </c>
      <c r="F54" s="9" t="s">
        <v>229</v>
      </c>
      <c r="G54" s="21">
        <v>0</v>
      </c>
      <c r="H54" s="11">
        <f t="shared" si="72"/>
        <v>16084</v>
      </c>
      <c r="I54" s="12">
        <f t="shared" si="73"/>
        <v>4486</v>
      </c>
      <c r="J54" s="14">
        <f t="shared" si="74"/>
        <v>0.27891071872668488</v>
      </c>
      <c r="K54" s="14">
        <f t="shared" si="75"/>
        <v>0.14442924645610544</v>
      </c>
      <c r="L54" s="15">
        <f t="shared" si="76"/>
        <v>1.7121293800539084</v>
      </c>
      <c r="M54" s="12">
        <f t="shared" si="77"/>
        <v>0</v>
      </c>
      <c r="N54" s="14">
        <f t="shared" si="78"/>
        <v>2.7994375559248441E-2</v>
      </c>
      <c r="O54" s="16">
        <f t="shared" si="79"/>
        <v>7</v>
      </c>
      <c r="P54" s="14">
        <f t="shared" si="80"/>
        <v>8.8945362134689177E-3</v>
      </c>
      <c r="Q54" s="12">
        <f t="shared" si="81"/>
        <v>74.400000000000091</v>
      </c>
      <c r="R54" s="14">
        <f t="shared" si="82"/>
        <v>8.190224570673732E-2</v>
      </c>
      <c r="S54" s="18">
        <f t="shared" si="83"/>
        <v>-15</v>
      </c>
      <c r="T54" s="14">
        <f t="shared" si="84"/>
        <v>-4.4378698224851965E-2</v>
      </c>
      <c r="U54" s="18">
        <f t="shared" si="85"/>
        <v>-31</v>
      </c>
      <c r="V54" s="14">
        <f t="shared" si="86"/>
        <v>-8.5399449035812758E-2</v>
      </c>
      <c r="W54" s="12">
        <f t="shared" si="87"/>
        <v>71</v>
      </c>
      <c r="X54" s="14">
        <f t="shared" si="88"/>
        <v>8.0045095828635837E-2</v>
      </c>
      <c r="Y54" s="12">
        <f t="shared" si="89"/>
        <v>80</v>
      </c>
      <c r="Z54" s="14">
        <f t="shared" si="90"/>
        <v>8.5653104925053514E-2</v>
      </c>
      <c r="AA54" s="12">
        <v>482.88306000000011</v>
      </c>
      <c r="AB54" s="26">
        <v>4.274770370781944E-2</v>
      </c>
      <c r="AC54" s="12">
        <f t="shared" si="91"/>
        <v>0</v>
      </c>
      <c r="AD54" s="24">
        <f t="shared" si="92"/>
        <v>0</v>
      </c>
      <c r="AE54" s="11">
        <f t="shared" si="93"/>
        <v>709.08399999999892</v>
      </c>
      <c r="AF54" s="12">
        <f t="shared" si="94"/>
        <v>1904.2799999999988</v>
      </c>
      <c r="AG54" s="12">
        <f t="shared" si="95"/>
        <v>3142.1419999999998</v>
      </c>
      <c r="AH54" s="14">
        <f t="shared" si="96"/>
        <v>4.4086296941059366E-2</v>
      </c>
      <c r="AI54" s="14">
        <f t="shared" si="97"/>
        <v>0.11839592141258382</v>
      </c>
      <c r="AJ54" s="14">
        <f t="shared" si="98"/>
        <v>0.1953582442178563</v>
      </c>
      <c r="AK54" s="14">
        <f t="shared" si="99"/>
        <v>0.27264765661864132</v>
      </c>
      <c r="AL54" s="14">
        <f t="shared" si="100"/>
        <v>0.26514858563464655</v>
      </c>
      <c r="AM54" s="14">
        <f t="shared" si="101"/>
        <v>0.25994757554583758</v>
      </c>
      <c r="AN54" s="18">
        <f t="shared" si="102"/>
        <v>92.594999999999345</v>
      </c>
      <c r="AO54" s="18">
        <f t="shared" si="103"/>
        <v>283.56700000000001</v>
      </c>
      <c r="AP54" s="18">
        <f t="shared" si="104"/>
        <v>511.78900000000067</v>
      </c>
      <c r="AQ54" s="14">
        <f t="shared" si="105"/>
        <v>2.0640882746321809E-2</v>
      </c>
      <c r="AR54" s="14">
        <f t="shared" si="106"/>
        <v>6.3211547035220583E-2</v>
      </c>
      <c r="AS54" s="14">
        <f t="shared" si="107"/>
        <v>0.11408582255907285</v>
      </c>
      <c r="AT54" s="12">
        <f t="shared" si="108"/>
        <v>0.50700000000006185</v>
      </c>
      <c r="AU54" s="12">
        <f t="shared" si="109"/>
        <v>91.071000000000026</v>
      </c>
      <c r="AV54" s="12">
        <f t="shared" si="110"/>
        <v>150.50700000000006</v>
      </c>
      <c r="AW54" s="14">
        <f t="shared" si="111"/>
        <v>6.3853904282118457E-4</v>
      </c>
      <c r="AX54" s="14">
        <f t="shared" si="112"/>
        <v>0.11469899244332504</v>
      </c>
      <c r="AY54" s="14">
        <f t="shared" si="113"/>
        <v>0.18955541561712863</v>
      </c>
      <c r="AZ54" s="12">
        <f t="shared" si="114"/>
        <v>24.042599999999993</v>
      </c>
      <c r="BA54" s="12">
        <f t="shared" si="115"/>
        <v>96.745799999999917</v>
      </c>
      <c r="BB54" s="12">
        <f t="shared" si="116"/>
        <v>182.11620000000016</v>
      </c>
      <c r="BC54" s="14">
        <f t="shared" si="117"/>
        <v>2.4463369963370063E-2</v>
      </c>
      <c r="BD54" s="14">
        <f t="shared" si="118"/>
        <v>9.8438949938949749E-2</v>
      </c>
      <c r="BE54" s="14">
        <f t="shared" si="119"/>
        <v>0.18530341880341905</v>
      </c>
      <c r="BF54" s="12">
        <f t="shared" si="120"/>
        <v>-40.382000000000062</v>
      </c>
      <c r="BG54" s="12">
        <f t="shared" si="121"/>
        <v>189.48000000000002</v>
      </c>
      <c r="BH54" s="12">
        <f t="shared" si="122"/>
        <v>158.25</v>
      </c>
      <c r="BI54" s="14">
        <f t="shared" si="123"/>
        <v>-4.2152400835073101E-2</v>
      </c>
      <c r="BJ54" s="14">
        <f t="shared" si="124"/>
        <v>0.19778705636743221</v>
      </c>
      <c r="BK54" s="14">
        <f t="shared" si="125"/>
        <v>0.16518789144050094</v>
      </c>
      <c r="BL54" s="12">
        <f t="shared" si="126"/>
        <v>-15.192999999999984</v>
      </c>
      <c r="BM54" s="12">
        <f t="shared" si="127"/>
        <v>83.896999999999935</v>
      </c>
      <c r="BN54" s="12">
        <f t="shared" si="128"/>
        <v>154.8159999999998</v>
      </c>
      <c r="BO54" s="14">
        <f t="shared" si="129"/>
        <v>-1.4983234714003979E-2</v>
      </c>
      <c r="BP54" s="14">
        <f t="shared" si="130"/>
        <v>8.2738658777120166E-2</v>
      </c>
      <c r="BQ54" s="24">
        <f t="shared" si="131"/>
        <v>0.15267850098619307</v>
      </c>
      <c r="BR54" s="19">
        <f t="shared" si="132"/>
        <v>0</v>
      </c>
      <c r="BS54" s="20">
        <f t="shared" si="133"/>
        <v>0</v>
      </c>
      <c r="BT54" s="13">
        <f t="shared" si="134"/>
        <v>0</v>
      </c>
      <c r="BU54" s="20">
        <f t="shared" si="135"/>
        <v>0</v>
      </c>
      <c r="BV54" s="20">
        <f t="shared" si="136"/>
        <v>0</v>
      </c>
      <c r="BW54" s="13">
        <f t="shared" si="137"/>
        <v>0</v>
      </c>
      <c r="BX54" s="20">
        <f t="shared" si="138"/>
        <v>0</v>
      </c>
      <c r="BY54" s="20">
        <f t="shared" si="139"/>
        <v>0</v>
      </c>
      <c r="BZ54" s="13">
        <f t="shared" si="140"/>
        <v>0</v>
      </c>
      <c r="CA54" s="20">
        <f t="shared" si="141"/>
        <v>0</v>
      </c>
      <c r="CB54" s="20">
        <f t="shared" si="142"/>
        <v>0</v>
      </c>
      <c r="CC54" s="17">
        <f t="shared" si="143"/>
        <v>0</v>
      </c>
      <c r="CE54" s="2">
        <v>16084</v>
      </c>
      <c r="CF54" s="2">
        <v>4486</v>
      </c>
      <c r="CG54" s="2">
        <v>2323</v>
      </c>
      <c r="CH54" s="2">
        <v>794</v>
      </c>
      <c r="CI54" s="2">
        <v>1855</v>
      </c>
      <c r="CJ54" s="2">
        <v>15646</v>
      </c>
      <c r="CK54" s="2">
        <v>787</v>
      </c>
      <c r="CL54" s="2">
        <v>908.39999999999986</v>
      </c>
      <c r="CM54" s="2">
        <v>982.8</v>
      </c>
      <c r="CN54" s="2">
        <v>338</v>
      </c>
      <c r="CO54" s="2">
        <v>353</v>
      </c>
      <c r="CP54" s="2">
        <v>363</v>
      </c>
      <c r="CQ54" s="2">
        <v>394</v>
      </c>
      <c r="CR54" s="2">
        <v>887</v>
      </c>
      <c r="CS54" s="2">
        <v>958</v>
      </c>
      <c r="CT54" s="2">
        <v>934</v>
      </c>
      <c r="CU54" s="2">
        <v>1014</v>
      </c>
      <c r="CV54" s="2">
        <v>16793.083999999999</v>
      </c>
      <c r="CW54" s="2">
        <v>17988.28</v>
      </c>
      <c r="CX54" s="2">
        <v>19226.142</v>
      </c>
      <c r="CY54" s="2">
        <v>4578.5949999999993</v>
      </c>
      <c r="CZ54" s="2">
        <v>4769.567</v>
      </c>
      <c r="DA54" s="2">
        <v>4997.7890000000007</v>
      </c>
      <c r="DB54" s="2">
        <v>794.50700000000006</v>
      </c>
      <c r="DC54" s="2">
        <v>885.07100000000003</v>
      </c>
      <c r="DD54" s="2">
        <v>944.50700000000006</v>
      </c>
      <c r="DE54" s="2">
        <v>1006.8425999999999</v>
      </c>
      <c r="DF54" s="2">
        <v>1079.5457999999999</v>
      </c>
      <c r="DG54" s="2">
        <v>1164.9162000000001</v>
      </c>
      <c r="DH54" s="2">
        <v>917.61799999999994</v>
      </c>
      <c r="DI54" s="2">
        <v>1147.48</v>
      </c>
      <c r="DJ54" s="2">
        <v>1116.25</v>
      </c>
      <c r="DK54" s="2">
        <v>998.80700000000002</v>
      </c>
      <c r="DL54" s="2">
        <v>1097.8969999999999</v>
      </c>
      <c r="DM54" s="2">
        <v>1168.8159999999998</v>
      </c>
      <c r="DN54" s="2">
        <v>0</v>
      </c>
      <c r="DO54" s="2">
        <v>0</v>
      </c>
      <c r="DP54" s="2">
        <v>0</v>
      </c>
    </row>
    <row r="55" spans="2:120" ht="14.25" customHeight="1" x14ac:dyDescent="0.2">
      <c r="B55" s="6">
        <v>40522</v>
      </c>
      <c r="C55" s="9" t="s">
        <v>182</v>
      </c>
      <c r="D55" s="9" t="s">
        <v>56</v>
      </c>
      <c r="E55" s="21" t="s">
        <v>192</v>
      </c>
      <c r="F55" s="9" t="s">
        <v>230</v>
      </c>
      <c r="G55" s="21">
        <v>0</v>
      </c>
      <c r="H55" s="11">
        <f t="shared" si="72"/>
        <v>13709</v>
      </c>
      <c r="I55" s="12">
        <f t="shared" si="73"/>
        <v>4076</v>
      </c>
      <c r="J55" s="14">
        <f t="shared" si="74"/>
        <v>0.29732292654460574</v>
      </c>
      <c r="K55" s="14">
        <f t="shared" si="75"/>
        <v>0.15456999051717848</v>
      </c>
      <c r="L55" s="15">
        <f t="shared" si="76"/>
        <v>1.5848460931333859</v>
      </c>
      <c r="M55" s="12">
        <f t="shared" si="77"/>
        <v>0</v>
      </c>
      <c r="N55" s="14">
        <f t="shared" si="78"/>
        <v>-3.8369809203142591E-2</v>
      </c>
      <c r="O55" s="16">
        <f t="shared" si="79"/>
        <v>-118</v>
      </c>
      <c r="P55" s="14">
        <f t="shared" si="80"/>
        <v>-0.19032258064516128</v>
      </c>
      <c r="Q55" s="12">
        <f t="shared" si="81"/>
        <v>-83.399999999999977</v>
      </c>
      <c r="R55" s="14">
        <f t="shared" si="82"/>
        <v>-8.8310038119440937E-2</v>
      </c>
      <c r="S55" s="18">
        <f t="shared" si="83"/>
        <v>88</v>
      </c>
      <c r="T55" s="14">
        <f t="shared" si="84"/>
        <v>0.24242424242424243</v>
      </c>
      <c r="U55" s="18">
        <f t="shared" si="85"/>
        <v>45</v>
      </c>
      <c r="V55" s="14">
        <f t="shared" si="86"/>
        <v>0.12064343163538871</v>
      </c>
      <c r="W55" s="12">
        <f t="shared" si="87"/>
        <v>23</v>
      </c>
      <c r="X55" s="14">
        <f t="shared" si="88"/>
        <v>3.8983050847457568E-2</v>
      </c>
      <c r="Y55" s="12">
        <f t="shared" si="89"/>
        <v>-12</v>
      </c>
      <c r="Z55" s="14">
        <f t="shared" si="90"/>
        <v>-1.7391304347826098E-2</v>
      </c>
      <c r="AA55" s="12">
        <v>-228.33051999999952</v>
      </c>
      <c r="AB55" s="26">
        <v>-2.231243479859768E-2</v>
      </c>
      <c r="AC55" s="12">
        <f t="shared" si="91"/>
        <v>0</v>
      </c>
      <c r="AD55" s="24">
        <f t="shared" si="92"/>
        <v>0</v>
      </c>
      <c r="AE55" s="11">
        <f t="shared" si="93"/>
        <v>-1333.6710000000021</v>
      </c>
      <c r="AF55" s="12">
        <f t="shared" si="94"/>
        <v>-4501.0609999999979</v>
      </c>
      <c r="AG55" s="12">
        <f t="shared" si="95"/>
        <v>-6882.8230000000003</v>
      </c>
      <c r="AH55" s="14">
        <f t="shared" si="96"/>
        <v>-9.7284338755562194E-2</v>
      </c>
      <c r="AI55" s="14">
        <f t="shared" si="97"/>
        <v>-0.32832890801663128</v>
      </c>
      <c r="AJ55" s="14">
        <f t="shared" si="98"/>
        <v>-0.50206601502662485</v>
      </c>
      <c r="AK55" s="14">
        <f t="shared" si="99"/>
        <v>0.3328069904242546</v>
      </c>
      <c r="AL55" s="14">
        <f t="shared" si="100"/>
        <v>0.42501617354328686</v>
      </c>
      <c r="AM55" s="14">
        <f t="shared" si="101"/>
        <v>0.42807079277317311</v>
      </c>
      <c r="AN55" s="18">
        <f t="shared" si="102"/>
        <v>42.595999999999549</v>
      </c>
      <c r="AO55" s="18">
        <f t="shared" si="103"/>
        <v>-162.47699999999986</v>
      </c>
      <c r="AP55" s="18">
        <f t="shared" si="104"/>
        <v>-1153.9129999999996</v>
      </c>
      <c r="AQ55" s="14">
        <f t="shared" si="105"/>
        <v>1.045044160942088E-2</v>
      </c>
      <c r="AR55" s="14">
        <f t="shared" si="106"/>
        <v>-3.9861874386653562E-2</v>
      </c>
      <c r="AS55" s="14">
        <f t="shared" si="107"/>
        <v>-0.28309936211972508</v>
      </c>
      <c r="AT55" s="12">
        <f t="shared" si="108"/>
        <v>-95.336999999999989</v>
      </c>
      <c r="AU55" s="12">
        <f t="shared" si="109"/>
        <v>-242.44900000000001</v>
      </c>
      <c r="AV55" s="12">
        <f t="shared" si="110"/>
        <v>-317.74799999999999</v>
      </c>
      <c r="AW55" s="14">
        <f t="shared" si="111"/>
        <v>-0.18991434262948204</v>
      </c>
      <c r="AX55" s="14">
        <f t="shared" si="112"/>
        <v>-0.48296613545816736</v>
      </c>
      <c r="AY55" s="14">
        <f t="shared" si="113"/>
        <v>-0.63296414342629481</v>
      </c>
      <c r="AZ55" s="12">
        <f t="shared" si="114"/>
        <v>-283.90920000000006</v>
      </c>
      <c r="BA55" s="12">
        <f t="shared" si="115"/>
        <v>-464.37119999999999</v>
      </c>
      <c r="BB55" s="12">
        <f t="shared" si="116"/>
        <v>-598.07580000000007</v>
      </c>
      <c r="BC55" s="14">
        <f t="shared" si="117"/>
        <v>-0.32974355400696875</v>
      </c>
      <c r="BD55" s="14">
        <f t="shared" si="118"/>
        <v>-0.53933937282229971</v>
      </c>
      <c r="BE55" s="14">
        <f t="shared" si="119"/>
        <v>-0.6946292682926829</v>
      </c>
      <c r="BF55" s="12">
        <f t="shared" si="120"/>
        <v>-23.000999999999976</v>
      </c>
      <c r="BG55" s="12">
        <f t="shared" si="121"/>
        <v>-215.68799999999999</v>
      </c>
      <c r="BH55" s="12">
        <f t="shared" si="122"/>
        <v>-319.32900000000001</v>
      </c>
      <c r="BI55" s="14">
        <f t="shared" si="123"/>
        <v>-3.7522022838499147E-2</v>
      </c>
      <c r="BJ55" s="14">
        <f t="shared" si="124"/>
        <v>-0.35185644371941271</v>
      </c>
      <c r="BK55" s="14">
        <f t="shared" si="125"/>
        <v>-0.52092822185970644</v>
      </c>
      <c r="BL55" s="12">
        <f t="shared" si="126"/>
        <v>-200.202</v>
      </c>
      <c r="BM55" s="12">
        <f t="shared" si="127"/>
        <v>-329.57499999999999</v>
      </c>
      <c r="BN55" s="12">
        <f t="shared" si="128"/>
        <v>-446.49299999999999</v>
      </c>
      <c r="BO55" s="14">
        <f t="shared" si="129"/>
        <v>-0.29528318584070801</v>
      </c>
      <c r="BP55" s="14">
        <f t="shared" si="130"/>
        <v>-0.48609882005899707</v>
      </c>
      <c r="BQ55" s="24">
        <f t="shared" si="131"/>
        <v>-0.65854424778761067</v>
      </c>
      <c r="BR55" s="19">
        <f t="shared" si="132"/>
        <v>13</v>
      </c>
      <c r="BS55" s="20">
        <f t="shared" si="133"/>
        <v>91</v>
      </c>
      <c r="BT55" s="13">
        <f t="shared" si="134"/>
        <v>6.6379750528849663E-3</v>
      </c>
      <c r="BU55" s="20">
        <f t="shared" si="135"/>
        <v>4.0999999999999996</v>
      </c>
      <c r="BV55" s="20">
        <f t="shared" si="136"/>
        <v>28.699999999999996</v>
      </c>
      <c r="BW55" s="13">
        <f t="shared" si="137"/>
        <v>2.0935152089867968E-3</v>
      </c>
      <c r="BX55" s="20">
        <f t="shared" si="138"/>
        <v>16.100000000000001</v>
      </c>
      <c r="BY55" s="20">
        <f t="shared" si="139"/>
        <v>112.70000000000002</v>
      </c>
      <c r="BZ55" s="13">
        <f t="shared" si="140"/>
        <v>8.2208767962652293E-3</v>
      </c>
      <c r="CA55" s="20">
        <f t="shared" si="141"/>
        <v>16.100000000000001</v>
      </c>
      <c r="CB55" s="20">
        <f t="shared" si="142"/>
        <v>112.70000000000002</v>
      </c>
      <c r="CC55" s="17">
        <f t="shared" si="143"/>
        <v>8.2208767962652293E-3</v>
      </c>
      <c r="CE55" s="2">
        <v>13709</v>
      </c>
      <c r="CF55" s="2">
        <v>4076</v>
      </c>
      <c r="CG55" s="2">
        <v>2119</v>
      </c>
      <c r="CH55" s="2">
        <v>502</v>
      </c>
      <c r="CI55" s="2">
        <v>1267</v>
      </c>
      <c r="CJ55" s="2">
        <v>14256</v>
      </c>
      <c r="CK55" s="2">
        <v>620</v>
      </c>
      <c r="CL55" s="2">
        <v>944.4</v>
      </c>
      <c r="CM55" s="2">
        <v>861</v>
      </c>
      <c r="CN55" s="2">
        <v>363</v>
      </c>
      <c r="CO55" s="2">
        <v>275</v>
      </c>
      <c r="CP55" s="2">
        <v>373</v>
      </c>
      <c r="CQ55" s="2">
        <v>328</v>
      </c>
      <c r="CR55" s="2">
        <v>590</v>
      </c>
      <c r="CS55" s="2">
        <v>613</v>
      </c>
      <c r="CT55" s="2">
        <v>690</v>
      </c>
      <c r="CU55" s="2">
        <v>678</v>
      </c>
      <c r="CV55" s="2">
        <v>12375.328999999998</v>
      </c>
      <c r="CW55" s="2">
        <v>9207.9390000000021</v>
      </c>
      <c r="CX55" s="2">
        <v>6826.1769999999997</v>
      </c>
      <c r="CY55" s="2">
        <v>4118.5959999999995</v>
      </c>
      <c r="CZ55" s="2">
        <v>3913.5230000000001</v>
      </c>
      <c r="DA55" s="2">
        <v>2922.0870000000004</v>
      </c>
      <c r="DB55" s="2">
        <v>406.66300000000001</v>
      </c>
      <c r="DC55" s="2">
        <v>259.55099999999999</v>
      </c>
      <c r="DD55" s="2">
        <v>184.25200000000001</v>
      </c>
      <c r="DE55" s="2">
        <v>577.09079999999994</v>
      </c>
      <c r="DF55" s="2">
        <v>396.62880000000001</v>
      </c>
      <c r="DG55" s="2">
        <v>262.92419999999998</v>
      </c>
      <c r="DH55" s="2">
        <v>589.99900000000002</v>
      </c>
      <c r="DI55" s="2">
        <v>397.31200000000001</v>
      </c>
      <c r="DJ55" s="2">
        <v>293.67099999999999</v>
      </c>
      <c r="DK55" s="2">
        <v>477.798</v>
      </c>
      <c r="DL55" s="2">
        <v>348.42500000000001</v>
      </c>
      <c r="DM55" s="2">
        <v>231.50700000000001</v>
      </c>
      <c r="DN55" s="2">
        <v>13</v>
      </c>
      <c r="DO55" s="2">
        <v>4.0999999999999996</v>
      </c>
      <c r="DP55" s="2">
        <v>16.100000000000001</v>
      </c>
    </row>
    <row r="56" spans="2:120" ht="14.25" customHeight="1" x14ac:dyDescent="0.2">
      <c r="B56" s="6">
        <v>40544</v>
      </c>
      <c r="C56" s="9" t="s">
        <v>182</v>
      </c>
      <c r="D56" s="9" t="s">
        <v>56</v>
      </c>
      <c r="E56" s="21" t="s">
        <v>192</v>
      </c>
      <c r="F56" s="9" t="s">
        <v>231</v>
      </c>
      <c r="G56" s="21">
        <v>0</v>
      </c>
      <c r="H56" s="11">
        <f t="shared" si="72"/>
        <v>19273</v>
      </c>
      <c r="I56" s="12">
        <f t="shared" si="73"/>
        <v>5745</v>
      </c>
      <c r="J56" s="14">
        <f t="shared" si="74"/>
        <v>0.2980854044518238</v>
      </c>
      <c r="K56" s="14">
        <f t="shared" si="75"/>
        <v>0.15654023763814662</v>
      </c>
      <c r="L56" s="15">
        <f t="shared" si="76"/>
        <v>1.3698630136986301</v>
      </c>
      <c r="M56" s="12">
        <f t="shared" si="77"/>
        <v>0</v>
      </c>
      <c r="N56" s="14">
        <f t="shared" si="78"/>
        <v>-2.0183019827147985E-2</v>
      </c>
      <c r="O56" s="16">
        <f t="shared" si="79"/>
        <v>-207</v>
      </c>
      <c r="P56" s="14">
        <f t="shared" si="80"/>
        <v>-0.24154025670945156</v>
      </c>
      <c r="Q56" s="12">
        <f t="shared" si="81"/>
        <v>-31.799999999999955</v>
      </c>
      <c r="R56" s="14">
        <f t="shared" si="82"/>
        <v>-2.7361899845121274E-2</v>
      </c>
      <c r="S56" s="18">
        <f t="shared" si="83"/>
        <v>-4</v>
      </c>
      <c r="T56" s="14">
        <f t="shared" si="84"/>
        <v>-8.2474226804123418E-3</v>
      </c>
      <c r="U56" s="18">
        <f t="shared" si="85"/>
        <v>7</v>
      </c>
      <c r="V56" s="14">
        <f t="shared" si="86"/>
        <v>1.4084507042253502E-2</v>
      </c>
      <c r="W56" s="12">
        <f t="shared" si="87"/>
        <v>26</v>
      </c>
      <c r="X56" s="14">
        <f t="shared" si="88"/>
        <v>2.6503567787971472E-2</v>
      </c>
      <c r="Y56" s="12">
        <f t="shared" si="89"/>
        <v>5</v>
      </c>
      <c r="Z56" s="14">
        <f t="shared" si="90"/>
        <v>5.1072522982635871E-3</v>
      </c>
      <c r="AA56" s="12">
        <v>142.34277999999904</v>
      </c>
      <c r="AB56" s="26">
        <v>1.0153085611603885E-2</v>
      </c>
      <c r="AC56" s="12">
        <f t="shared" si="91"/>
        <v>0</v>
      </c>
      <c r="AD56" s="24">
        <f t="shared" si="92"/>
        <v>0</v>
      </c>
      <c r="AE56" s="11">
        <f t="shared" si="93"/>
        <v>-975.68800000000192</v>
      </c>
      <c r="AF56" s="12">
        <f t="shared" si="94"/>
        <v>-3963.4739999999983</v>
      </c>
      <c r="AG56" s="12">
        <f t="shared" si="95"/>
        <v>-6561.3270000000011</v>
      </c>
      <c r="AH56" s="14">
        <f t="shared" si="96"/>
        <v>-5.0624604368806225E-2</v>
      </c>
      <c r="AI56" s="14">
        <f t="shared" si="97"/>
        <v>-0.20564904270222584</v>
      </c>
      <c r="AJ56" s="14">
        <f t="shared" si="98"/>
        <v>-0.34044139469724488</v>
      </c>
      <c r="AK56" s="14">
        <f t="shared" si="99"/>
        <v>0.32314910518003959</v>
      </c>
      <c r="AL56" s="14">
        <f t="shared" si="100"/>
        <v>0.38371651741536605</v>
      </c>
      <c r="AM56" s="14">
        <f t="shared" si="101"/>
        <v>0.39515876470390643</v>
      </c>
      <c r="AN56" s="18">
        <f t="shared" si="102"/>
        <v>167.76000000000022</v>
      </c>
      <c r="AO56" s="18">
        <f t="shared" si="103"/>
        <v>129.51800000000003</v>
      </c>
      <c r="AP56" s="18">
        <f t="shared" si="104"/>
        <v>-721.87100000000009</v>
      </c>
      <c r="AQ56" s="14">
        <f t="shared" si="105"/>
        <v>2.9201044386423014E-2</v>
      </c>
      <c r="AR56" s="14">
        <f t="shared" si="106"/>
        <v>2.2544473455178515E-2</v>
      </c>
      <c r="AS56" s="14">
        <f t="shared" si="107"/>
        <v>-0.125652045256745</v>
      </c>
      <c r="AT56" s="12">
        <f t="shared" si="108"/>
        <v>-70.12</v>
      </c>
      <c r="AU56" s="12">
        <f t="shared" si="109"/>
        <v>-220.56600000000003</v>
      </c>
      <c r="AV56" s="12">
        <f t="shared" si="110"/>
        <v>-313.517</v>
      </c>
      <c r="AW56" s="14">
        <f t="shared" si="111"/>
        <v>-0.10787692307692309</v>
      </c>
      <c r="AX56" s="14">
        <f t="shared" si="112"/>
        <v>-0.33933230769230771</v>
      </c>
      <c r="AY56" s="14">
        <f t="shared" si="113"/>
        <v>-0.48233384615384611</v>
      </c>
      <c r="AZ56" s="12">
        <f t="shared" si="114"/>
        <v>-319.36919999999986</v>
      </c>
      <c r="BA56" s="12">
        <f t="shared" si="115"/>
        <v>-478.30259999999987</v>
      </c>
      <c r="BB56" s="12">
        <f t="shared" si="116"/>
        <v>-652.5773999999999</v>
      </c>
      <c r="BC56" s="14">
        <f t="shared" si="117"/>
        <v>-0.28252760084925677</v>
      </c>
      <c r="BD56" s="14">
        <f t="shared" si="118"/>
        <v>-0.42312685774946912</v>
      </c>
      <c r="BE56" s="14">
        <f t="shared" si="119"/>
        <v>-0.57729777070063693</v>
      </c>
      <c r="BF56" s="12">
        <f t="shared" si="120"/>
        <v>-72.096000000000004</v>
      </c>
      <c r="BG56" s="12">
        <f t="shared" si="121"/>
        <v>-248.995</v>
      </c>
      <c r="BH56" s="12">
        <f t="shared" si="122"/>
        <v>-402.77300000000002</v>
      </c>
      <c r="BI56" s="14">
        <f t="shared" si="123"/>
        <v>-7.1594836146971153E-2</v>
      </c>
      <c r="BJ56" s="14">
        <f t="shared" si="124"/>
        <v>-0.24726415094339627</v>
      </c>
      <c r="BK56" s="14">
        <f t="shared" si="125"/>
        <v>-0.39997318768619661</v>
      </c>
      <c r="BL56" s="12">
        <f t="shared" si="126"/>
        <v>-129.62800000000004</v>
      </c>
      <c r="BM56" s="12">
        <f t="shared" si="127"/>
        <v>-285.12900000000002</v>
      </c>
      <c r="BN56" s="12">
        <f t="shared" si="128"/>
        <v>-473.50799999999998</v>
      </c>
      <c r="BO56" s="14">
        <f t="shared" si="129"/>
        <v>-0.1317357723577236</v>
      </c>
      <c r="BP56" s="14">
        <f t="shared" si="130"/>
        <v>-0.28976524390243907</v>
      </c>
      <c r="BQ56" s="24">
        <f t="shared" si="131"/>
        <v>-0.48120731707317066</v>
      </c>
      <c r="BR56" s="19">
        <f t="shared" si="132"/>
        <v>8</v>
      </c>
      <c r="BS56" s="20">
        <f t="shared" si="133"/>
        <v>56</v>
      </c>
      <c r="BT56" s="13">
        <f t="shared" si="134"/>
        <v>2.90561926010481E-3</v>
      </c>
      <c r="BU56" s="20">
        <f t="shared" si="135"/>
        <v>0</v>
      </c>
      <c r="BV56" s="20">
        <f t="shared" si="136"/>
        <v>0</v>
      </c>
      <c r="BW56" s="13">
        <f t="shared" si="137"/>
        <v>0</v>
      </c>
      <c r="BX56" s="20">
        <f t="shared" si="138"/>
        <v>14.9</v>
      </c>
      <c r="BY56" s="20">
        <f t="shared" si="139"/>
        <v>104.3</v>
      </c>
      <c r="BZ56" s="13">
        <f t="shared" si="140"/>
        <v>5.411715871945208E-3</v>
      </c>
      <c r="CA56" s="20">
        <f t="shared" si="141"/>
        <v>14.9</v>
      </c>
      <c r="CB56" s="20">
        <f t="shared" si="142"/>
        <v>104.3</v>
      </c>
      <c r="CC56" s="17">
        <f t="shared" si="143"/>
        <v>5.411715871945208E-3</v>
      </c>
      <c r="CE56" s="2">
        <v>19273</v>
      </c>
      <c r="CF56" s="2">
        <v>5745</v>
      </c>
      <c r="CG56" s="2">
        <v>3017</v>
      </c>
      <c r="CH56" s="2">
        <v>650</v>
      </c>
      <c r="CI56" s="2">
        <v>1898</v>
      </c>
      <c r="CJ56" s="2">
        <v>19670</v>
      </c>
      <c r="CK56" s="2">
        <v>857</v>
      </c>
      <c r="CL56" s="2">
        <v>1162.1999999999998</v>
      </c>
      <c r="CM56" s="2">
        <v>1130.3999999999999</v>
      </c>
      <c r="CN56" s="2">
        <v>485</v>
      </c>
      <c r="CO56" s="2">
        <v>489</v>
      </c>
      <c r="CP56" s="2">
        <v>497</v>
      </c>
      <c r="CQ56" s="2">
        <v>490</v>
      </c>
      <c r="CR56" s="2">
        <v>981</v>
      </c>
      <c r="CS56" s="2">
        <v>1007</v>
      </c>
      <c r="CT56" s="2">
        <v>979</v>
      </c>
      <c r="CU56" s="2">
        <v>984</v>
      </c>
      <c r="CV56" s="2">
        <v>18297.311999999998</v>
      </c>
      <c r="CW56" s="2">
        <v>15309.526000000002</v>
      </c>
      <c r="CX56" s="2">
        <v>12711.672999999999</v>
      </c>
      <c r="CY56" s="2">
        <v>5912.76</v>
      </c>
      <c r="CZ56" s="2">
        <v>5874.518</v>
      </c>
      <c r="DA56" s="2">
        <v>5023.1289999999999</v>
      </c>
      <c r="DB56" s="2">
        <v>579.88</v>
      </c>
      <c r="DC56" s="2">
        <v>429.43399999999997</v>
      </c>
      <c r="DD56" s="2">
        <v>336.483</v>
      </c>
      <c r="DE56" s="2">
        <v>811.0308</v>
      </c>
      <c r="DF56" s="2">
        <v>652.09739999999999</v>
      </c>
      <c r="DG56" s="2">
        <v>477.82259999999997</v>
      </c>
      <c r="DH56" s="2">
        <v>934.904</v>
      </c>
      <c r="DI56" s="2">
        <v>758.005</v>
      </c>
      <c r="DJ56" s="2">
        <v>604.22699999999998</v>
      </c>
      <c r="DK56" s="2">
        <v>854.37199999999996</v>
      </c>
      <c r="DL56" s="2">
        <v>698.87099999999998</v>
      </c>
      <c r="DM56" s="2">
        <v>510.49200000000002</v>
      </c>
      <c r="DN56" s="2">
        <v>8</v>
      </c>
      <c r="DO56" s="2">
        <v>0</v>
      </c>
      <c r="DP56" s="2">
        <v>14.9</v>
      </c>
    </row>
    <row r="57" spans="2:120" ht="14.25" customHeight="1" x14ac:dyDescent="0.2">
      <c r="B57" s="6">
        <v>40601</v>
      </c>
      <c r="C57" s="9" t="s">
        <v>182</v>
      </c>
      <c r="D57" s="9" t="s">
        <v>56</v>
      </c>
      <c r="E57" s="21" t="s">
        <v>192</v>
      </c>
      <c r="F57" s="9" t="s">
        <v>232</v>
      </c>
      <c r="G57" s="21">
        <v>1</v>
      </c>
      <c r="H57" s="11">
        <f t="shared" si="72"/>
        <v>10166</v>
      </c>
      <c r="I57" s="12">
        <f t="shared" si="73"/>
        <v>4311</v>
      </c>
      <c r="J57" s="14">
        <f t="shared" si="74"/>
        <v>0.4240605941373205</v>
      </c>
      <c r="K57" s="14">
        <f t="shared" si="75"/>
        <v>0.23578595317725753</v>
      </c>
      <c r="L57" s="15">
        <f t="shared" si="76"/>
        <v>1.4868238557558946</v>
      </c>
      <c r="M57" s="12">
        <f t="shared" si="77"/>
        <v>0</v>
      </c>
      <c r="N57" s="14">
        <f t="shared" si="78"/>
        <v>-7.983345401882691E-2</v>
      </c>
      <c r="O57" s="16">
        <f t="shared" si="79"/>
        <v>-69.354508256109966</v>
      </c>
      <c r="P57" s="14">
        <f t="shared" si="80"/>
        <v>-0.20558346356367052</v>
      </c>
      <c r="Q57" s="12">
        <f t="shared" si="81"/>
        <v>-39.931675408547903</v>
      </c>
      <c r="R57" s="14">
        <f t="shared" si="82"/>
        <v>-7.5153952336539875E-2</v>
      </c>
      <c r="S57" s="18">
        <f t="shared" si="83"/>
        <v>55.029716520038988</v>
      </c>
      <c r="T57" s="14">
        <f t="shared" si="84"/>
        <v>0.23922872815106511</v>
      </c>
      <c r="U57" s="18">
        <f t="shared" si="85"/>
        <v>40.766683647478004</v>
      </c>
      <c r="V57" s="14">
        <f t="shared" si="86"/>
        <v>0.18893873214496393</v>
      </c>
      <c r="W57" s="12">
        <f t="shared" si="87"/>
        <v>-14.816617790811051</v>
      </c>
      <c r="X57" s="14">
        <f t="shared" si="88"/>
        <v>-3.6510623619776639E-2</v>
      </c>
      <c r="Y57" s="12">
        <f t="shared" si="89"/>
        <v>-29.483443708610025</v>
      </c>
      <c r="Z57" s="14">
        <f t="shared" si="90"/>
        <v>-7.062182741116918E-2</v>
      </c>
      <c r="AA57" s="12">
        <v>-124.3820744587465</v>
      </c>
      <c r="AB57" s="26">
        <v>-1.893648588781216E-2</v>
      </c>
      <c r="AC57" s="12">
        <f t="shared" si="91"/>
        <v>0</v>
      </c>
      <c r="AD57" s="24">
        <f t="shared" si="92"/>
        <v>0</v>
      </c>
      <c r="AE57" s="11">
        <f t="shared" si="93"/>
        <v>-1680.6890000000003</v>
      </c>
      <c r="AF57" s="12">
        <f t="shared" si="94"/>
        <v>-4816.2510000000002</v>
      </c>
      <c r="AG57" s="12">
        <f t="shared" si="95"/>
        <v>-6478.0560000000005</v>
      </c>
      <c r="AH57" s="14">
        <f t="shared" si="96"/>
        <v>-0.16532451308282514</v>
      </c>
      <c r="AI57" s="14">
        <f t="shared" si="97"/>
        <v>-0.47376067283100531</v>
      </c>
      <c r="AJ57" s="14">
        <f t="shared" si="98"/>
        <v>-0.63722762148337597</v>
      </c>
      <c r="AK57" s="14">
        <f t="shared" si="99"/>
        <v>0.43868940101311554</v>
      </c>
      <c r="AL57" s="14">
        <f t="shared" si="100"/>
        <v>0.48045319509382595</v>
      </c>
      <c r="AM57" s="14">
        <f t="shared" si="101"/>
        <v>0.4716050460636062</v>
      </c>
      <c r="AN57" s="18">
        <f t="shared" si="102"/>
        <v>-588.58399999999983</v>
      </c>
      <c r="AO57" s="18">
        <f t="shared" si="103"/>
        <v>-1740.6959999999999</v>
      </c>
      <c r="AP57" s="18">
        <f t="shared" si="104"/>
        <v>-2571.7469999999998</v>
      </c>
      <c r="AQ57" s="14">
        <f t="shared" si="105"/>
        <v>-0.13653073532823012</v>
      </c>
      <c r="AR57" s="14">
        <f t="shared" si="106"/>
        <v>-0.40378009742519139</v>
      </c>
      <c r="AS57" s="14">
        <f t="shared" si="107"/>
        <v>-0.59655462769659007</v>
      </c>
      <c r="AT57" s="12">
        <f t="shared" si="108"/>
        <v>-48.771000000000015</v>
      </c>
      <c r="AU57" s="12">
        <f t="shared" si="109"/>
        <v>-144.52699999999999</v>
      </c>
      <c r="AV57" s="12">
        <f t="shared" si="110"/>
        <v>-178.49100000000001</v>
      </c>
      <c r="AW57" s="14">
        <f t="shared" si="111"/>
        <v>-0.18198134328358218</v>
      </c>
      <c r="AX57" s="14">
        <f t="shared" si="112"/>
        <v>-0.53927985074626861</v>
      </c>
      <c r="AY57" s="14">
        <f t="shared" si="113"/>
        <v>-0.66601119402985076</v>
      </c>
      <c r="AZ57" s="12">
        <f t="shared" si="114"/>
        <v>-177.13199999999995</v>
      </c>
      <c r="BA57" s="12">
        <f t="shared" si="115"/>
        <v>-282.63299999999998</v>
      </c>
      <c r="BB57" s="12">
        <f t="shared" si="116"/>
        <v>-360.02639999999997</v>
      </c>
      <c r="BC57" s="14">
        <f t="shared" si="117"/>
        <v>-0.36046398046398043</v>
      </c>
      <c r="BD57" s="14">
        <f t="shared" si="118"/>
        <v>-0.5751587301587302</v>
      </c>
      <c r="BE57" s="14">
        <f t="shared" si="119"/>
        <v>-0.73265445665445661</v>
      </c>
      <c r="BF57" s="12">
        <f t="shared" si="120"/>
        <v>-90.066000000000031</v>
      </c>
      <c r="BG57" s="12">
        <f t="shared" si="121"/>
        <v>-188.87299999999999</v>
      </c>
      <c r="BH57" s="12">
        <f t="shared" si="122"/>
        <v>-253.81200000000001</v>
      </c>
      <c r="BI57" s="14">
        <f t="shared" si="123"/>
        <v>-0.23034782608695659</v>
      </c>
      <c r="BJ57" s="14">
        <f t="shared" si="124"/>
        <v>-0.48305115089514061</v>
      </c>
      <c r="BK57" s="14">
        <f t="shared" si="125"/>
        <v>-0.64913554987212274</v>
      </c>
      <c r="BL57" s="12">
        <f t="shared" si="126"/>
        <v>-122.56700000000001</v>
      </c>
      <c r="BM57" s="12">
        <f t="shared" si="127"/>
        <v>-217.30599999999998</v>
      </c>
      <c r="BN57" s="12">
        <f t="shared" si="128"/>
        <v>-265.85199999999998</v>
      </c>
      <c r="BO57" s="14">
        <f t="shared" si="129"/>
        <v>-0.31589432989690724</v>
      </c>
      <c r="BP57" s="14">
        <f t="shared" si="130"/>
        <v>-0.5600670103092783</v>
      </c>
      <c r="BQ57" s="24">
        <f t="shared" si="131"/>
        <v>-0.6851855670103093</v>
      </c>
      <c r="BR57" s="19">
        <f t="shared" si="132"/>
        <v>15.9</v>
      </c>
      <c r="BS57" s="20">
        <f t="shared" si="133"/>
        <v>111.3</v>
      </c>
      <c r="BT57" s="13">
        <f t="shared" si="134"/>
        <v>1.0948258902223095E-2</v>
      </c>
      <c r="BU57" s="20">
        <f t="shared" si="135"/>
        <v>5</v>
      </c>
      <c r="BV57" s="20">
        <f t="shared" si="136"/>
        <v>35</v>
      </c>
      <c r="BW57" s="13">
        <f t="shared" si="137"/>
        <v>3.4428487113909107E-3</v>
      </c>
      <c r="BX57" s="20">
        <f t="shared" si="138"/>
        <v>10</v>
      </c>
      <c r="BY57" s="20">
        <f t="shared" si="139"/>
        <v>70</v>
      </c>
      <c r="BZ57" s="13">
        <f t="shared" si="140"/>
        <v>6.8856974227818214E-3</v>
      </c>
      <c r="CA57" s="20">
        <f t="shared" si="141"/>
        <v>15.9</v>
      </c>
      <c r="CB57" s="20">
        <f t="shared" si="142"/>
        <v>111.3</v>
      </c>
      <c r="CC57" s="17">
        <f t="shared" si="143"/>
        <v>1.0948258902223095E-2</v>
      </c>
      <c r="CE57" s="2">
        <v>10166</v>
      </c>
      <c r="CF57" s="2">
        <v>4311</v>
      </c>
      <c r="CG57" s="2">
        <v>2397</v>
      </c>
      <c r="CH57" s="2">
        <v>268</v>
      </c>
      <c r="CI57" s="2">
        <v>721</v>
      </c>
      <c r="CJ57" s="2">
        <v>11048</v>
      </c>
      <c r="CK57" s="2">
        <v>337.35450825610997</v>
      </c>
      <c r="CL57" s="2">
        <v>531.33167540854788</v>
      </c>
      <c r="CM57" s="2">
        <v>491.4</v>
      </c>
      <c r="CN57" s="2">
        <v>230.02971652003899</v>
      </c>
      <c r="CO57" s="2">
        <v>175</v>
      </c>
      <c r="CP57" s="2">
        <v>215.766683647478</v>
      </c>
      <c r="CQ57" s="2">
        <v>175</v>
      </c>
      <c r="CR57" s="2">
        <v>405.81661779081105</v>
      </c>
      <c r="CS57" s="2">
        <v>391</v>
      </c>
      <c r="CT57" s="2">
        <v>417.48344370861003</v>
      </c>
      <c r="CU57" s="2">
        <v>388</v>
      </c>
      <c r="CV57" s="2">
        <v>8485.3109999999997</v>
      </c>
      <c r="CW57" s="2">
        <v>5349.7489999999998</v>
      </c>
      <c r="CX57" s="2">
        <v>3687.944</v>
      </c>
      <c r="CY57" s="2">
        <v>3722.4160000000002</v>
      </c>
      <c r="CZ57" s="2">
        <v>2570.3040000000001</v>
      </c>
      <c r="DA57" s="2">
        <v>1739.2530000000002</v>
      </c>
      <c r="DB57" s="2">
        <v>219.22899999999998</v>
      </c>
      <c r="DC57" s="2">
        <v>123.473</v>
      </c>
      <c r="DD57" s="2">
        <v>89.508999999999986</v>
      </c>
      <c r="DE57" s="2">
        <v>314.26800000000003</v>
      </c>
      <c r="DF57" s="2">
        <v>208.767</v>
      </c>
      <c r="DG57" s="2">
        <v>131.37359999999998</v>
      </c>
      <c r="DH57" s="2">
        <v>300.93399999999997</v>
      </c>
      <c r="DI57" s="2">
        <v>202.12700000000001</v>
      </c>
      <c r="DJ57" s="2">
        <v>137.18799999999999</v>
      </c>
      <c r="DK57" s="2">
        <v>265.43299999999999</v>
      </c>
      <c r="DL57" s="2">
        <v>170.69400000000002</v>
      </c>
      <c r="DM57" s="2">
        <v>122.148</v>
      </c>
      <c r="DN57" s="2">
        <v>15.9</v>
      </c>
      <c r="DO57" s="2">
        <v>5</v>
      </c>
      <c r="DP57" s="2">
        <v>10</v>
      </c>
    </row>
    <row r="58" spans="2:120" ht="14.25" customHeight="1" x14ac:dyDescent="0.2">
      <c r="B58" s="6">
        <v>40602</v>
      </c>
      <c r="C58" s="9" t="s">
        <v>182</v>
      </c>
      <c r="D58" s="9" t="s">
        <v>56</v>
      </c>
      <c r="E58" s="21" t="s">
        <v>192</v>
      </c>
      <c r="F58" s="9" t="s">
        <v>233</v>
      </c>
      <c r="G58" s="21">
        <v>1</v>
      </c>
      <c r="H58" s="11">
        <f t="shared" si="72"/>
        <v>8511.9999999999964</v>
      </c>
      <c r="I58" s="12">
        <f t="shared" si="73"/>
        <v>3881.021057284519</v>
      </c>
      <c r="J58" s="14">
        <f t="shared" si="74"/>
        <v>0.45594702270729803</v>
      </c>
      <c r="K58" s="14">
        <f t="shared" si="75"/>
        <v>0.25339681704446076</v>
      </c>
      <c r="L58" s="15">
        <f t="shared" si="76"/>
        <v>1.2192265677108924</v>
      </c>
      <c r="M58" s="12">
        <f t="shared" si="77"/>
        <v>0</v>
      </c>
      <c r="N58" s="14">
        <f t="shared" si="78"/>
        <v>-0.13933265925176952</v>
      </c>
      <c r="O58" s="16">
        <f t="shared" si="79"/>
        <v>-113.60522523433031</v>
      </c>
      <c r="P58" s="14">
        <f t="shared" si="80"/>
        <v>-0.42849456517841544</v>
      </c>
      <c r="Q58" s="12">
        <f t="shared" si="81"/>
        <v>-88.408691128235375</v>
      </c>
      <c r="R58" s="14">
        <f t="shared" si="82"/>
        <v>-0.20120008142104862</v>
      </c>
      <c r="S58" s="18">
        <f t="shared" si="83"/>
        <v>66.66338425740301</v>
      </c>
      <c r="T58" s="14">
        <f t="shared" si="84"/>
        <v>0.32353938106232072</v>
      </c>
      <c r="U58" s="18">
        <f t="shared" si="85"/>
        <v>62.556606064612993</v>
      </c>
      <c r="V58" s="14">
        <f t="shared" si="86"/>
        <v>0.30641500383868636</v>
      </c>
      <c r="W58" s="12">
        <f t="shared" si="87"/>
        <v>-73.273521972068977</v>
      </c>
      <c r="X58" s="14">
        <f t="shared" si="88"/>
        <v>-0.19907020399316444</v>
      </c>
      <c r="Y58" s="12">
        <f t="shared" si="89"/>
        <v>-63.173764791098961</v>
      </c>
      <c r="Z58" s="14">
        <f t="shared" si="90"/>
        <v>-0.20039792539809131</v>
      </c>
      <c r="AA58" s="12">
        <v>-527.97855219335179</v>
      </c>
      <c r="AB58" s="26">
        <v>-9.1533542616171526E-2</v>
      </c>
      <c r="AC58" s="12">
        <f t="shared" si="91"/>
        <v>0</v>
      </c>
      <c r="AD58" s="24">
        <f t="shared" si="92"/>
        <v>0</v>
      </c>
      <c r="AE58" s="11">
        <f t="shared" si="93"/>
        <v>-2243.448999999996</v>
      </c>
      <c r="AF58" s="12">
        <f t="shared" si="94"/>
        <v>-5733.7909999999965</v>
      </c>
      <c r="AG58" s="12">
        <f t="shared" si="95"/>
        <v>-7181.0729999999967</v>
      </c>
      <c r="AH58" s="14">
        <f t="shared" si="96"/>
        <v>-0.26356308740601464</v>
      </c>
      <c r="AI58" s="14">
        <f t="shared" si="97"/>
        <v>-0.67361266447368406</v>
      </c>
      <c r="AJ58" s="14">
        <f t="shared" si="98"/>
        <v>-0.84364109492481199</v>
      </c>
      <c r="AK58" s="14">
        <f t="shared" si="99"/>
        <v>0.52099504335212388</v>
      </c>
      <c r="AL58" s="14">
        <f t="shared" si="100"/>
        <v>0.68371098070735514</v>
      </c>
      <c r="AM58" s="14">
        <f t="shared" si="101"/>
        <v>0.70709062179969295</v>
      </c>
      <c r="AN58" s="18">
        <f t="shared" si="102"/>
        <v>-615.13705728451941</v>
      </c>
      <c r="AO58" s="18">
        <f t="shared" si="103"/>
        <v>-1981.5290572845188</v>
      </c>
      <c r="AP58" s="18">
        <f t="shared" si="104"/>
        <v>-2939.9350572845187</v>
      </c>
      <c r="AQ58" s="14">
        <f t="shared" si="105"/>
        <v>-0.1584987682893223</v>
      </c>
      <c r="AR58" s="14">
        <f t="shared" si="106"/>
        <v>-0.51056900440291852</v>
      </c>
      <c r="AS58" s="14">
        <f t="shared" si="107"/>
        <v>-0.75751587375862861</v>
      </c>
      <c r="AT58" s="12">
        <f t="shared" si="108"/>
        <v>-62.702183514932713</v>
      </c>
      <c r="AU58" s="12">
        <f t="shared" si="109"/>
        <v>-126.54418351493271</v>
      </c>
      <c r="AV58" s="12">
        <f t="shared" si="110"/>
        <v>-141.36218351493272</v>
      </c>
      <c r="AW58" s="14">
        <f t="shared" si="111"/>
        <v>-0.41381793661051547</v>
      </c>
      <c r="AX58" s="14">
        <f t="shared" si="112"/>
        <v>-0.83515836254315912</v>
      </c>
      <c r="AY58" s="14">
        <f t="shared" si="113"/>
        <v>-0.93295326921071198</v>
      </c>
      <c r="AZ58" s="12">
        <f t="shared" si="114"/>
        <v>-202.82454461366339</v>
      </c>
      <c r="BA58" s="12">
        <f t="shared" si="115"/>
        <v>-303.01314461366337</v>
      </c>
      <c r="BB58" s="12">
        <f t="shared" si="116"/>
        <v>-333.30894461366336</v>
      </c>
      <c r="BC58" s="14">
        <f t="shared" si="117"/>
        <v>-0.57785075997170376</v>
      </c>
      <c r="BD58" s="14">
        <f t="shared" si="118"/>
        <v>-0.86328987564074988</v>
      </c>
      <c r="BE58" s="14">
        <f t="shared" si="119"/>
        <v>-0.94960315240563409</v>
      </c>
      <c r="BF58" s="12">
        <f t="shared" si="120"/>
        <v>-142.63027888446203</v>
      </c>
      <c r="BG58" s="12">
        <f t="shared" si="121"/>
        <v>-232.79727888446206</v>
      </c>
      <c r="BH58" s="12">
        <f t="shared" si="122"/>
        <v>-271.71527888446207</v>
      </c>
      <c r="BI58" s="14">
        <f t="shared" si="123"/>
        <v>-0.48381182122712485</v>
      </c>
      <c r="BJ58" s="14">
        <f t="shared" si="124"/>
        <v>-0.78966455338032904</v>
      </c>
      <c r="BK58" s="14">
        <f t="shared" si="125"/>
        <v>-0.92167711484891945</v>
      </c>
      <c r="BL58" s="12">
        <f t="shared" si="126"/>
        <v>-129.722845947156</v>
      </c>
      <c r="BM58" s="12">
        <f t="shared" si="127"/>
        <v>-211.316845947156</v>
      </c>
      <c r="BN58" s="12">
        <f t="shared" si="128"/>
        <v>-236.018845947156</v>
      </c>
      <c r="BO58" s="14">
        <f t="shared" si="129"/>
        <v>-0.51463464314425633</v>
      </c>
      <c r="BP58" s="14">
        <f t="shared" si="130"/>
        <v>-0.83833320808183076</v>
      </c>
      <c r="BQ58" s="24">
        <f t="shared" si="131"/>
        <v>-0.93633063376371872</v>
      </c>
      <c r="BR58" s="19">
        <f t="shared" si="132"/>
        <v>27</v>
      </c>
      <c r="BS58" s="20">
        <f t="shared" si="133"/>
        <v>189</v>
      </c>
      <c r="BT58" s="13">
        <f t="shared" si="134"/>
        <v>2.2203947368421063E-2</v>
      </c>
      <c r="BU58" s="20">
        <f t="shared" si="135"/>
        <v>14.6</v>
      </c>
      <c r="BV58" s="20">
        <f t="shared" si="136"/>
        <v>102.2</v>
      </c>
      <c r="BW58" s="13">
        <f t="shared" si="137"/>
        <v>1.2006578947368427E-2</v>
      </c>
      <c r="BX58" s="20">
        <f t="shared" si="138"/>
        <v>16.2</v>
      </c>
      <c r="BY58" s="20">
        <f t="shared" si="139"/>
        <v>113.39999999999999</v>
      </c>
      <c r="BZ58" s="13">
        <f t="shared" si="140"/>
        <v>1.3322368421052637E-2</v>
      </c>
      <c r="CA58" s="20">
        <f t="shared" si="141"/>
        <v>27</v>
      </c>
      <c r="CB58" s="20">
        <f t="shared" si="142"/>
        <v>189</v>
      </c>
      <c r="CC58" s="17">
        <f t="shared" si="143"/>
        <v>2.2203947368421063E-2</v>
      </c>
      <c r="CE58" s="2">
        <v>8511.9999999999964</v>
      </c>
      <c r="CF58" s="2">
        <v>3881.021057284519</v>
      </c>
      <c r="CG58" s="2">
        <v>2156.9137066824492</v>
      </c>
      <c r="CH58" s="2">
        <v>151.52118351493272</v>
      </c>
      <c r="CI58" s="2">
        <v>497.10591133004903</v>
      </c>
      <c r="CJ58" s="2">
        <v>9889.9999999999964</v>
      </c>
      <c r="CK58" s="2">
        <v>265.12640874926302</v>
      </c>
      <c r="CL58" s="2">
        <v>439.40683574189876</v>
      </c>
      <c r="CM58" s="2">
        <v>350.99814461366338</v>
      </c>
      <c r="CN58" s="2">
        <v>206.044111349036</v>
      </c>
      <c r="CO58" s="2">
        <v>139.38072709163299</v>
      </c>
      <c r="CP58" s="2">
        <v>204.15647171620299</v>
      </c>
      <c r="CQ58" s="2">
        <v>141.59986565158999</v>
      </c>
      <c r="CR58" s="2">
        <v>368.07880085653102</v>
      </c>
      <c r="CS58" s="2">
        <v>294.80527888446204</v>
      </c>
      <c r="CT58" s="2">
        <v>315.24161073825496</v>
      </c>
      <c r="CU58" s="2">
        <v>252.067845947156</v>
      </c>
      <c r="CV58" s="2">
        <v>6268.5510000000004</v>
      </c>
      <c r="CW58" s="2">
        <v>2778.2089999999998</v>
      </c>
      <c r="CX58" s="2">
        <v>1330.9270000000001</v>
      </c>
      <c r="CY58" s="2">
        <v>3265.8839999999996</v>
      </c>
      <c r="CZ58" s="2">
        <v>1899.4920000000002</v>
      </c>
      <c r="DA58" s="2">
        <v>941.08600000000001</v>
      </c>
      <c r="DB58" s="2">
        <v>88.819000000000003</v>
      </c>
      <c r="DC58" s="2">
        <v>24.976999999999997</v>
      </c>
      <c r="DD58" s="2">
        <v>10.159000000000001</v>
      </c>
      <c r="DE58" s="2">
        <v>148.17359999999999</v>
      </c>
      <c r="DF58" s="2">
        <v>47.984999999999999</v>
      </c>
      <c r="DG58" s="2">
        <v>17.6892</v>
      </c>
      <c r="DH58" s="2">
        <v>152.17500000000001</v>
      </c>
      <c r="DI58" s="2">
        <v>62.007999999999996</v>
      </c>
      <c r="DJ58" s="2">
        <v>23.09</v>
      </c>
      <c r="DK58" s="2">
        <v>122.345</v>
      </c>
      <c r="DL58" s="2">
        <v>40.751000000000005</v>
      </c>
      <c r="DM58" s="2">
        <v>16.048999999999999</v>
      </c>
      <c r="DN58" s="2">
        <v>27</v>
      </c>
      <c r="DO58" s="2">
        <v>14.6</v>
      </c>
      <c r="DP58" s="2">
        <v>16.2</v>
      </c>
    </row>
    <row r="59" spans="2:120" ht="14.25" customHeight="1" x14ac:dyDescent="0.2">
      <c r="B59" s="6">
        <v>40604</v>
      </c>
      <c r="C59" s="9" t="s">
        <v>182</v>
      </c>
      <c r="D59" s="9" t="s">
        <v>56</v>
      </c>
      <c r="E59" s="21" t="s">
        <v>192</v>
      </c>
      <c r="F59" s="9" t="s">
        <v>234</v>
      </c>
      <c r="G59" s="21">
        <v>1</v>
      </c>
      <c r="H59" s="11">
        <f t="shared" si="72"/>
        <v>8448</v>
      </c>
      <c r="I59" s="12">
        <f t="shared" si="73"/>
        <v>3202</v>
      </c>
      <c r="J59" s="14">
        <f t="shared" si="74"/>
        <v>0.37902462121212122</v>
      </c>
      <c r="K59" s="14">
        <f t="shared" si="75"/>
        <v>0.20774147727272727</v>
      </c>
      <c r="L59" s="15">
        <f t="shared" si="76"/>
        <v>1.4390243902439024</v>
      </c>
      <c r="M59" s="12">
        <f t="shared" si="77"/>
        <v>0</v>
      </c>
      <c r="N59" s="14">
        <f t="shared" si="78"/>
        <v>-7.4394653226690255E-2</v>
      </c>
      <c r="O59" s="16">
        <f t="shared" si="79"/>
        <v>-162.48357073825196</v>
      </c>
      <c r="P59" s="14">
        <f t="shared" si="80"/>
        <v>-0.40775475495069025</v>
      </c>
      <c r="Q59" s="12">
        <f t="shared" si="81"/>
        <v>-1.8478449587717591</v>
      </c>
      <c r="R59" s="14">
        <f t="shared" si="82"/>
        <v>-3.755417237782166E-3</v>
      </c>
      <c r="S59" s="18">
        <f t="shared" si="83"/>
        <v>40.766051832827003</v>
      </c>
      <c r="T59" s="14">
        <f t="shared" si="84"/>
        <v>0.21038799855404078</v>
      </c>
      <c r="U59" s="18">
        <f t="shared" si="85"/>
        <v>47.731600831601014</v>
      </c>
      <c r="V59" s="14">
        <f t="shared" si="86"/>
        <v>0.22977534780707221</v>
      </c>
      <c r="W59" s="12">
        <f t="shared" si="87"/>
        <v>-19.508288582769012</v>
      </c>
      <c r="X59" s="14">
        <f t="shared" si="88"/>
        <v>-5.1134638922888387E-2</v>
      </c>
      <c r="Y59" s="12">
        <f t="shared" si="89"/>
        <v>-34.367775467775004</v>
      </c>
      <c r="Z59" s="14">
        <f t="shared" si="90"/>
        <v>-8.849286073330942E-2</v>
      </c>
      <c r="AA59" s="12">
        <v>-215.11370190313937</v>
      </c>
      <c r="AB59" s="26">
        <v>-3.6840128979339415E-2</v>
      </c>
      <c r="AC59" s="12">
        <f t="shared" si="91"/>
        <v>0</v>
      </c>
      <c r="AD59" s="24">
        <f t="shared" si="92"/>
        <v>0</v>
      </c>
      <c r="AE59" s="11">
        <f t="shared" si="93"/>
        <v>-1309.6970000000019</v>
      </c>
      <c r="AF59" s="12">
        <f t="shared" si="94"/>
        <v>-3925.7029999999995</v>
      </c>
      <c r="AG59" s="12">
        <f t="shared" si="95"/>
        <v>-5413.2910000000002</v>
      </c>
      <c r="AH59" s="14">
        <f t="shared" si="96"/>
        <v>-0.15503042140151535</v>
      </c>
      <c r="AI59" s="14">
        <f t="shared" si="97"/>
        <v>-0.46469022253787873</v>
      </c>
      <c r="AJ59" s="14">
        <f t="shared" si="98"/>
        <v>-0.6407778172348485</v>
      </c>
      <c r="AK59" s="14">
        <f t="shared" si="99"/>
        <v>0.40344799036969997</v>
      </c>
      <c r="AL59" s="14">
        <f t="shared" si="100"/>
        <v>0.48297933550140554</v>
      </c>
      <c r="AM59" s="14">
        <f t="shared" si="101"/>
        <v>0.49132618646466597</v>
      </c>
      <c r="AN59" s="18">
        <f t="shared" si="102"/>
        <v>-322.06600000000026</v>
      </c>
      <c r="AO59" s="18">
        <f t="shared" si="103"/>
        <v>-1017.8240000000001</v>
      </c>
      <c r="AP59" s="18">
        <f t="shared" si="104"/>
        <v>-1710.9680000000001</v>
      </c>
      <c r="AQ59" s="14">
        <f t="shared" si="105"/>
        <v>-0.100582760774516</v>
      </c>
      <c r="AR59" s="14">
        <f t="shared" si="106"/>
        <v>-0.31787133041848847</v>
      </c>
      <c r="AS59" s="14">
        <f t="shared" si="107"/>
        <v>-0.53434353529044354</v>
      </c>
      <c r="AT59" s="12">
        <f t="shared" si="108"/>
        <v>-59.894999999999982</v>
      </c>
      <c r="AU59" s="12">
        <f t="shared" si="109"/>
        <v>-135.92500000000001</v>
      </c>
      <c r="AV59" s="12">
        <f t="shared" si="110"/>
        <v>-175.84300000000002</v>
      </c>
      <c r="AW59" s="14">
        <f t="shared" si="111"/>
        <v>-0.25379237288135581</v>
      </c>
      <c r="AX59" s="14">
        <f t="shared" si="112"/>
        <v>-0.57595338983050848</v>
      </c>
      <c r="AY59" s="14">
        <f t="shared" si="113"/>
        <v>-0.74509745762711865</v>
      </c>
      <c r="AZ59" s="12">
        <f t="shared" si="114"/>
        <v>-235.41300000000001</v>
      </c>
      <c r="BA59" s="12">
        <f t="shared" si="115"/>
        <v>-332.3184</v>
      </c>
      <c r="BB59" s="12">
        <f t="shared" si="116"/>
        <v>-404.8152</v>
      </c>
      <c r="BC59" s="14">
        <f t="shared" si="117"/>
        <v>-0.4802386780905753</v>
      </c>
      <c r="BD59" s="14">
        <f t="shared" si="118"/>
        <v>-0.67792411260709917</v>
      </c>
      <c r="BE59" s="14">
        <f t="shared" si="119"/>
        <v>-0.82581640146878832</v>
      </c>
      <c r="BF59" s="12">
        <f t="shared" si="120"/>
        <v>-67.470000000000027</v>
      </c>
      <c r="BG59" s="12">
        <f t="shared" si="121"/>
        <v>-163.44</v>
      </c>
      <c r="BH59" s="12">
        <f t="shared" si="122"/>
        <v>-245.173</v>
      </c>
      <c r="BI59" s="14">
        <f t="shared" si="123"/>
        <v>-0.18638121546961328</v>
      </c>
      <c r="BJ59" s="14">
        <f t="shared" si="124"/>
        <v>-0.45149171270718236</v>
      </c>
      <c r="BK59" s="14">
        <f t="shared" si="125"/>
        <v>-0.67727348066298343</v>
      </c>
      <c r="BL59" s="12">
        <f t="shared" si="126"/>
        <v>-121.79599999999999</v>
      </c>
      <c r="BM59" s="12">
        <f t="shared" si="127"/>
        <v>-192.577</v>
      </c>
      <c r="BN59" s="12">
        <f t="shared" si="128"/>
        <v>-270.40499999999997</v>
      </c>
      <c r="BO59" s="14">
        <f t="shared" si="129"/>
        <v>-0.3440564971751412</v>
      </c>
      <c r="BP59" s="14">
        <f t="shared" si="130"/>
        <v>-0.54400282485875706</v>
      </c>
      <c r="BQ59" s="24">
        <f t="shared" si="131"/>
        <v>-0.76385593220338976</v>
      </c>
      <c r="BR59" s="19">
        <f t="shared" si="132"/>
        <v>13.8</v>
      </c>
      <c r="BS59" s="20">
        <f t="shared" si="133"/>
        <v>96.600000000000009</v>
      </c>
      <c r="BT59" s="13">
        <f t="shared" si="134"/>
        <v>1.1434659090909093E-2</v>
      </c>
      <c r="BU59" s="20">
        <f t="shared" si="135"/>
        <v>7.7</v>
      </c>
      <c r="BV59" s="20">
        <f t="shared" si="136"/>
        <v>53.9</v>
      </c>
      <c r="BW59" s="13">
        <f t="shared" si="137"/>
        <v>6.3802083333333332E-3</v>
      </c>
      <c r="BX59" s="20">
        <f t="shared" si="138"/>
        <v>13</v>
      </c>
      <c r="BY59" s="20">
        <f t="shared" si="139"/>
        <v>91</v>
      </c>
      <c r="BZ59" s="13">
        <f t="shared" si="140"/>
        <v>1.0771780303030304E-2</v>
      </c>
      <c r="CA59" s="20">
        <f t="shared" si="141"/>
        <v>13.8</v>
      </c>
      <c r="CB59" s="20">
        <f t="shared" si="142"/>
        <v>96.600000000000009</v>
      </c>
      <c r="CC59" s="17">
        <f t="shared" si="143"/>
        <v>1.1434659090909093E-2</v>
      </c>
      <c r="CE59" s="2">
        <v>8448</v>
      </c>
      <c r="CF59" s="2">
        <v>3202</v>
      </c>
      <c r="CG59" s="2">
        <v>1755</v>
      </c>
      <c r="CH59" s="2">
        <v>236</v>
      </c>
      <c r="CI59" s="2">
        <v>656</v>
      </c>
      <c r="CJ59" s="2">
        <v>9127.0000000000018</v>
      </c>
      <c r="CK59" s="2">
        <v>398.48357073825196</v>
      </c>
      <c r="CL59" s="2">
        <v>492.04784495877175</v>
      </c>
      <c r="CM59" s="2">
        <v>490.2</v>
      </c>
      <c r="CN59" s="2">
        <v>193.766051832827</v>
      </c>
      <c r="CO59" s="2">
        <v>153</v>
      </c>
      <c r="CP59" s="2">
        <v>207.73160083160101</v>
      </c>
      <c r="CQ59" s="2">
        <v>160</v>
      </c>
      <c r="CR59" s="2">
        <v>381.50828858276901</v>
      </c>
      <c r="CS59" s="2">
        <v>362</v>
      </c>
      <c r="CT59" s="2">
        <v>388.367775467775</v>
      </c>
      <c r="CU59" s="2">
        <v>354</v>
      </c>
      <c r="CV59" s="2">
        <v>7138.3029999999981</v>
      </c>
      <c r="CW59" s="2">
        <v>4522.2970000000005</v>
      </c>
      <c r="CX59" s="2">
        <v>3034.7089999999998</v>
      </c>
      <c r="CY59" s="2">
        <v>2879.9339999999997</v>
      </c>
      <c r="CZ59" s="2">
        <v>2184.1759999999999</v>
      </c>
      <c r="DA59" s="2">
        <v>1491.0319999999999</v>
      </c>
      <c r="DB59" s="2">
        <v>176.10500000000002</v>
      </c>
      <c r="DC59" s="2">
        <v>100.075</v>
      </c>
      <c r="DD59" s="2">
        <v>60.156999999999996</v>
      </c>
      <c r="DE59" s="2">
        <v>254.78699999999998</v>
      </c>
      <c r="DF59" s="2">
        <v>157.88159999999999</v>
      </c>
      <c r="DG59" s="2">
        <v>85.384799999999984</v>
      </c>
      <c r="DH59" s="2">
        <v>294.52999999999997</v>
      </c>
      <c r="DI59" s="2">
        <v>198.56</v>
      </c>
      <c r="DJ59" s="2">
        <v>116.827</v>
      </c>
      <c r="DK59" s="2">
        <v>232.20400000000001</v>
      </c>
      <c r="DL59" s="2">
        <v>161.423</v>
      </c>
      <c r="DM59" s="2">
        <v>83.594999999999999</v>
      </c>
      <c r="DN59" s="2">
        <v>13.8</v>
      </c>
      <c r="DO59" s="2">
        <v>7.7</v>
      </c>
      <c r="DP59" s="2">
        <v>13</v>
      </c>
    </row>
    <row r="60" spans="2:120" ht="14.25" customHeight="1" x14ac:dyDescent="0.2">
      <c r="B60" s="6">
        <v>40605</v>
      </c>
      <c r="C60" s="9" t="s">
        <v>182</v>
      </c>
      <c r="D60" s="9" t="s">
        <v>56</v>
      </c>
      <c r="E60" s="21" t="s">
        <v>192</v>
      </c>
      <c r="F60" s="9" t="s">
        <v>235</v>
      </c>
      <c r="G60" s="21">
        <v>1</v>
      </c>
      <c r="H60" s="11">
        <f t="shared" si="72"/>
        <v>15218</v>
      </c>
      <c r="I60" s="12">
        <f t="shared" si="73"/>
        <v>5995</v>
      </c>
      <c r="J60" s="14">
        <f t="shared" si="74"/>
        <v>0.39394138520173477</v>
      </c>
      <c r="K60" s="14">
        <f t="shared" si="75"/>
        <v>0.20856880010513865</v>
      </c>
      <c r="L60" s="15">
        <f t="shared" si="76"/>
        <v>1.4522522522522523</v>
      </c>
      <c r="M60" s="12">
        <f t="shared" si="77"/>
        <v>0</v>
      </c>
      <c r="N60" s="14">
        <f t="shared" si="78"/>
        <v>-9.4436179708420109E-2</v>
      </c>
      <c r="O60" s="16">
        <f t="shared" si="79"/>
        <v>-158</v>
      </c>
      <c r="P60" s="14">
        <f t="shared" si="80"/>
        <v>-0.28163992869875221</v>
      </c>
      <c r="Q60" s="12">
        <f t="shared" si="81"/>
        <v>-117.60000000000014</v>
      </c>
      <c r="R60" s="14">
        <f t="shared" si="82"/>
        <v>-0.14030064423765232</v>
      </c>
      <c r="S60" s="18">
        <f t="shared" si="83"/>
        <v>85</v>
      </c>
      <c r="T60" s="14">
        <f t="shared" si="84"/>
        <v>0.20383693045563545</v>
      </c>
      <c r="U60" s="18">
        <f t="shared" si="85"/>
        <v>99</v>
      </c>
      <c r="V60" s="14">
        <f t="shared" si="86"/>
        <v>0.2661290322580645</v>
      </c>
      <c r="W60" s="12">
        <f t="shared" si="87"/>
        <v>-91</v>
      </c>
      <c r="X60" s="14">
        <f t="shared" si="88"/>
        <v>-0.1324599708879185</v>
      </c>
      <c r="Y60" s="12">
        <f t="shared" si="89"/>
        <v>-80</v>
      </c>
      <c r="Z60" s="14">
        <f t="shared" si="90"/>
        <v>-0.12326656394453006</v>
      </c>
      <c r="AA60" s="12">
        <v>-593.3122199999998</v>
      </c>
      <c r="AB60" s="26">
        <v>-5.5818495846196914E-2</v>
      </c>
      <c r="AC60" s="12">
        <f t="shared" si="91"/>
        <v>0</v>
      </c>
      <c r="AD60" s="24">
        <f t="shared" si="92"/>
        <v>0</v>
      </c>
      <c r="AE60" s="11">
        <f t="shared" si="93"/>
        <v>-2983.4630000000016</v>
      </c>
      <c r="AF60" s="12">
        <f t="shared" si="94"/>
        <v>-8392.3159999999989</v>
      </c>
      <c r="AG60" s="12">
        <f t="shared" si="95"/>
        <v>-11112.4</v>
      </c>
      <c r="AH60" s="14">
        <f t="shared" si="96"/>
        <v>-0.19604829806807733</v>
      </c>
      <c r="AI60" s="14">
        <f t="shared" si="97"/>
        <v>-0.55147299250887105</v>
      </c>
      <c r="AJ60" s="14">
        <f t="shared" si="98"/>
        <v>-0.73021422000262848</v>
      </c>
      <c r="AK60" s="14">
        <f t="shared" si="99"/>
        <v>0.42838417179170746</v>
      </c>
      <c r="AL60" s="14">
        <f t="shared" si="100"/>
        <v>0.52012985072265283</v>
      </c>
      <c r="AM60" s="14">
        <f t="shared" si="101"/>
        <v>0.52537802026500391</v>
      </c>
      <c r="AN60" s="18">
        <f t="shared" si="102"/>
        <v>-753.91799999999967</v>
      </c>
      <c r="AO60" s="18">
        <f t="shared" si="103"/>
        <v>-2444.7579999999998</v>
      </c>
      <c r="AP60" s="18">
        <f t="shared" si="104"/>
        <v>-3838.0079999999998</v>
      </c>
      <c r="AQ60" s="14">
        <f t="shared" si="105"/>
        <v>-0.12575779816513755</v>
      </c>
      <c r="AR60" s="14">
        <f t="shared" si="106"/>
        <v>-0.40779949958298578</v>
      </c>
      <c r="AS60" s="14">
        <f t="shared" si="107"/>
        <v>-0.64020150125104247</v>
      </c>
      <c r="AT60" s="12">
        <f t="shared" si="108"/>
        <v>-115.774</v>
      </c>
      <c r="AU60" s="12">
        <f t="shared" si="109"/>
        <v>-268.28499999999997</v>
      </c>
      <c r="AV60" s="12">
        <f t="shared" si="110"/>
        <v>-325.29899999999998</v>
      </c>
      <c r="AW60" s="14">
        <f t="shared" si="111"/>
        <v>-0.28728039702233255</v>
      </c>
      <c r="AX60" s="14">
        <f t="shared" si="112"/>
        <v>-0.66571960297766752</v>
      </c>
      <c r="AY60" s="14">
        <f t="shared" si="113"/>
        <v>-0.80719354838709678</v>
      </c>
      <c r="AZ60" s="12">
        <f t="shared" si="114"/>
        <v>-279.75179999999995</v>
      </c>
      <c r="BA60" s="12">
        <f t="shared" si="115"/>
        <v>-502.61579999999992</v>
      </c>
      <c r="BB60" s="12">
        <f t="shared" si="116"/>
        <v>-600.43979999999988</v>
      </c>
      <c r="BC60" s="14">
        <f t="shared" si="117"/>
        <v>-0.38822064945878432</v>
      </c>
      <c r="BD60" s="14">
        <f t="shared" si="118"/>
        <v>-0.69749625312239805</v>
      </c>
      <c r="BE60" s="14">
        <f t="shared" si="119"/>
        <v>-0.83324979184013315</v>
      </c>
      <c r="BF60" s="12">
        <f t="shared" si="120"/>
        <v>-161.15199999999999</v>
      </c>
      <c r="BG60" s="12">
        <f t="shared" si="121"/>
        <v>-349.66500000000002</v>
      </c>
      <c r="BH60" s="12">
        <f t="shared" si="122"/>
        <v>-462.83699999999999</v>
      </c>
      <c r="BI60" s="14">
        <f t="shared" si="123"/>
        <v>-0.27038926174496647</v>
      </c>
      <c r="BJ60" s="14">
        <f t="shared" si="124"/>
        <v>-0.58668624161073835</v>
      </c>
      <c r="BK60" s="14">
        <f t="shared" si="125"/>
        <v>-0.77657214765100668</v>
      </c>
      <c r="BL60" s="12">
        <f t="shared" si="126"/>
        <v>-188.351</v>
      </c>
      <c r="BM60" s="12">
        <f t="shared" si="127"/>
        <v>-379.22300000000001</v>
      </c>
      <c r="BN60" s="12">
        <f t="shared" si="128"/>
        <v>-460.96699999999998</v>
      </c>
      <c r="BO60" s="14">
        <f t="shared" si="129"/>
        <v>-0.33102108963093146</v>
      </c>
      <c r="BP60" s="14">
        <f t="shared" si="130"/>
        <v>-0.66647275922671356</v>
      </c>
      <c r="BQ60" s="24">
        <f t="shared" si="131"/>
        <v>-0.81013532513181019</v>
      </c>
      <c r="BR60" s="19">
        <f t="shared" si="132"/>
        <v>32.299999999999997</v>
      </c>
      <c r="BS60" s="20">
        <f t="shared" si="133"/>
        <v>226.09999999999997</v>
      </c>
      <c r="BT60" s="13">
        <f t="shared" si="134"/>
        <v>1.4857405703771847E-2</v>
      </c>
      <c r="BU60" s="20">
        <f t="shared" si="135"/>
        <v>17.7</v>
      </c>
      <c r="BV60" s="20">
        <f t="shared" si="136"/>
        <v>123.89999999999999</v>
      </c>
      <c r="BW60" s="13">
        <f t="shared" si="137"/>
        <v>8.1416743330266789E-3</v>
      </c>
      <c r="BX60" s="20">
        <f t="shared" si="138"/>
        <v>21.2</v>
      </c>
      <c r="BY60" s="20">
        <f t="shared" si="139"/>
        <v>148.4</v>
      </c>
      <c r="BZ60" s="13">
        <f t="shared" si="140"/>
        <v>9.7516099356025759E-3</v>
      </c>
      <c r="CA60" s="20">
        <f t="shared" si="141"/>
        <v>32.299999999999997</v>
      </c>
      <c r="CB60" s="20">
        <f t="shared" si="142"/>
        <v>226.09999999999997</v>
      </c>
      <c r="CC60" s="17">
        <f t="shared" si="143"/>
        <v>1.4857405703771847E-2</v>
      </c>
      <c r="CE60" s="2">
        <v>15218</v>
      </c>
      <c r="CF60" s="2">
        <v>5995</v>
      </c>
      <c r="CG60" s="2">
        <v>3174</v>
      </c>
      <c r="CH60" s="2">
        <v>403</v>
      </c>
      <c r="CI60" s="2">
        <v>1110</v>
      </c>
      <c r="CJ60" s="2">
        <v>16805</v>
      </c>
      <c r="CK60" s="2">
        <v>561</v>
      </c>
      <c r="CL60" s="2">
        <v>838.2</v>
      </c>
      <c r="CM60" s="2">
        <v>720.59999999999991</v>
      </c>
      <c r="CN60" s="2">
        <v>417</v>
      </c>
      <c r="CO60" s="2">
        <v>332</v>
      </c>
      <c r="CP60" s="2">
        <v>372</v>
      </c>
      <c r="CQ60" s="2">
        <v>273</v>
      </c>
      <c r="CR60" s="2">
        <v>687</v>
      </c>
      <c r="CS60" s="2">
        <v>596</v>
      </c>
      <c r="CT60" s="2">
        <v>649</v>
      </c>
      <c r="CU60" s="2">
        <v>569</v>
      </c>
      <c r="CV60" s="2">
        <v>12234.536999999998</v>
      </c>
      <c r="CW60" s="2">
        <v>6825.6840000000011</v>
      </c>
      <c r="CX60" s="2">
        <v>4105.6000000000004</v>
      </c>
      <c r="CY60" s="2">
        <v>5241.0820000000003</v>
      </c>
      <c r="CZ60" s="2">
        <v>3550.2420000000002</v>
      </c>
      <c r="DA60" s="2">
        <v>2156.9920000000002</v>
      </c>
      <c r="DB60" s="2">
        <v>287.226</v>
      </c>
      <c r="DC60" s="2">
        <v>134.715</v>
      </c>
      <c r="DD60" s="2">
        <v>77.700999999999993</v>
      </c>
      <c r="DE60" s="2">
        <v>440.84819999999996</v>
      </c>
      <c r="DF60" s="2">
        <v>217.98419999999999</v>
      </c>
      <c r="DG60" s="2">
        <v>120.1602</v>
      </c>
      <c r="DH60" s="2">
        <v>434.84800000000001</v>
      </c>
      <c r="DI60" s="2">
        <v>246.33499999999998</v>
      </c>
      <c r="DJ60" s="2">
        <v>133.16300000000001</v>
      </c>
      <c r="DK60" s="2">
        <v>380.649</v>
      </c>
      <c r="DL60" s="2">
        <v>189.77699999999999</v>
      </c>
      <c r="DM60" s="2">
        <v>108.033</v>
      </c>
      <c r="DN60" s="2">
        <v>32.299999999999997</v>
      </c>
      <c r="DO60" s="2">
        <v>17.7</v>
      </c>
      <c r="DP60" s="2">
        <v>21.2</v>
      </c>
    </row>
    <row r="61" spans="2:120" ht="14.25" customHeight="1" x14ac:dyDescent="0.2">
      <c r="B61" s="6">
        <v>40608</v>
      </c>
      <c r="C61" s="9" t="s">
        <v>182</v>
      </c>
      <c r="D61" s="9" t="s">
        <v>56</v>
      </c>
      <c r="E61" s="21" t="s">
        <v>192</v>
      </c>
      <c r="F61" s="9" t="s">
        <v>236</v>
      </c>
      <c r="G61" s="21">
        <v>1</v>
      </c>
      <c r="H61" s="11">
        <f t="shared" si="72"/>
        <v>5061.9999999999991</v>
      </c>
      <c r="I61" s="12">
        <f t="shared" si="73"/>
        <v>1909.2168987683917</v>
      </c>
      <c r="J61" s="14">
        <f t="shared" si="74"/>
        <v>0.3771665149680743</v>
      </c>
      <c r="K61" s="14">
        <f t="shared" si="75"/>
        <v>0.20675884698315569</v>
      </c>
      <c r="L61" s="15">
        <f t="shared" si="76"/>
        <v>1.8842603310288679</v>
      </c>
      <c r="M61" s="12">
        <f t="shared" si="77"/>
        <v>0</v>
      </c>
      <c r="N61" s="14">
        <f t="shared" si="78"/>
        <v>-4.3642546759871559E-2</v>
      </c>
      <c r="O61" s="16">
        <f t="shared" si="79"/>
        <v>-35.253296786609809</v>
      </c>
      <c r="P61" s="14">
        <f t="shared" si="80"/>
        <v>-0.14667751544840113</v>
      </c>
      <c r="Q61" s="12">
        <f t="shared" si="81"/>
        <v>33.627629217710364</v>
      </c>
      <c r="R61" s="14">
        <f t="shared" si="82"/>
        <v>0.12492504966093709</v>
      </c>
      <c r="S61" s="18">
        <f t="shared" si="83"/>
        <v>15.516045099739799</v>
      </c>
      <c r="T61" s="14">
        <f t="shared" si="84"/>
        <v>0.14234903761229178</v>
      </c>
      <c r="U61" s="18">
        <f t="shared" si="85"/>
        <v>11.748982962347995</v>
      </c>
      <c r="V61" s="14">
        <f t="shared" si="86"/>
        <v>9.8452048276808979E-2</v>
      </c>
      <c r="W61" s="12">
        <f t="shared" si="87"/>
        <v>-29.886383347788581</v>
      </c>
      <c r="X61" s="14">
        <f t="shared" si="88"/>
        <v>-0.12198523815423912</v>
      </c>
      <c r="Y61" s="12">
        <f t="shared" si="89"/>
        <v>-18.449174068887913</v>
      </c>
      <c r="Z61" s="14">
        <f t="shared" si="90"/>
        <v>-7.4784787633979111E-2</v>
      </c>
      <c r="AA61" s="12">
        <v>-52.351815768842243</v>
      </c>
      <c r="AB61" s="26">
        <v>-1.5595077060478135E-2</v>
      </c>
      <c r="AC61" s="12">
        <f t="shared" si="91"/>
        <v>0</v>
      </c>
      <c r="AD61" s="24">
        <f t="shared" si="92"/>
        <v>0</v>
      </c>
      <c r="AE61" s="11">
        <f t="shared" si="93"/>
        <v>-539.46099999999933</v>
      </c>
      <c r="AF61" s="12">
        <f t="shared" si="94"/>
        <v>-1612.8419999999987</v>
      </c>
      <c r="AG61" s="12">
        <f t="shared" si="95"/>
        <v>-2192.5999999999995</v>
      </c>
      <c r="AH61" s="14">
        <f t="shared" si="96"/>
        <v>-0.10657072303437365</v>
      </c>
      <c r="AI61" s="14">
        <f t="shared" si="97"/>
        <v>-0.31861754247333052</v>
      </c>
      <c r="AJ61" s="14">
        <f t="shared" si="98"/>
        <v>-0.43314895298301059</v>
      </c>
      <c r="AK61" s="14">
        <f t="shared" si="99"/>
        <v>0.36439265642595897</v>
      </c>
      <c r="AL61" s="14">
        <f t="shared" si="100"/>
        <v>0.380494022019287</v>
      </c>
      <c r="AM61" s="14">
        <f t="shared" si="101"/>
        <v>0.33256778420575733</v>
      </c>
      <c r="AN61" s="18">
        <f t="shared" si="102"/>
        <v>-261.23689876839171</v>
      </c>
      <c r="AO61" s="18">
        <f t="shared" si="103"/>
        <v>-596.83289876839171</v>
      </c>
      <c r="AP61" s="18">
        <f t="shared" si="104"/>
        <v>-954.94689876839175</v>
      </c>
      <c r="AQ61" s="14">
        <f t="shared" si="105"/>
        <v>-0.13682934554838266</v>
      </c>
      <c r="AR61" s="14">
        <f t="shared" si="106"/>
        <v>-0.31260612618367245</v>
      </c>
      <c r="AS61" s="14">
        <f t="shared" si="107"/>
        <v>-0.50017727131182121</v>
      </c>
      <c r="AT61" s="12">
        <f t="shared" si="108"/>
        <v>-33.460312278546184</v>
      </c>
      <c r="AU61" s="12">
        <f t="shared" si="109"/>
        <v>-48.62831227854619</v>
      </c>
      <c r="AV61" s="12">
        <f t="shared" si="110"/>
        <v>-70.612312278546199</v>
      </c>
      <c r="AW61" s="14">
        <f t="shared" si="111"/>
        <v>-0.16314756953494214</v>
      </c>
      <c r="AX61" s="14">
        <f t="shared" si="112"/>
        <v>-0.23710451034606128</v>
      </c>
      <c r="AY61" s="14">
        <f t="shared" si="113"/>
        <v>-0.3442952663317973</v>
      </c>
      <c r="AZ61" s="12">
        <f t="shared" si="114"/>
        <v>-41.985265478333417</v>
      </c>
      <c r="BA61" s="12">
        <f t="shared" si="115"/>
        <v>-69.470065478333424</v>
      </c>
      <c r="BB61" s="12">
        <f t="shared" si="116"/>
        <v>-111.06566547833341</v>
      </c>
      <c r="BC61" s="14">
        <f t="shared" si="117"/>
        <v>-0.13865214622906097</v>
      </c>
      <c r="BD61" s="14">
        <f t="shared" si="118"/>
        <v>-0.2294179533583045</v>
      </c>
      <c r="BE61" s="14">
        <f t="shared" si="119"/>
        <v>-0.36678326826054719</v>
      </c>
      <c r="BF61" s="12">
        <f t="shared" si="120"/>
        <v>-87.224616652211409</v>
      </c>
      <c r="BG61" s="12">
        <f t="shared" si="121"/>
        <v>-75.466616652211428</v>
      </c>
      <c r="BH61" s="12">
        <f t="shared" si="122"/>
        <v>-99.778616652211426</v>
      </c>
      <c r="BI61" s="14">
        <f t="shared" si="123"/>
        <v>-0.40548161483070266</v>
      </c>
      <c r="BJ61" s="14">
        <f t="shared" si="124"/>
        <v>-0.35082212751888853</v>
      </c>
      <c r="BK61" s="14">
        <f t="shared" si="125"/>
        <v>-0.46384147226500405</v>
      </c>
      <c r="BL61" s="12">
        <f t="shared" si="126"/>
        <v>-62.711709783803087</v>
      </c>
      <c r="BM61" s="12">
        <f t="shared" si="127"/>
        <v>-56.598709783803088</v>
      </c>
      <c r="BN61" s="12">
        <f t="shared" si="128"/>
        <v>-99.979709783803088</v>
      </c>
      <c r="BO61" s="14">
        <f t="shared" si="129"/>
        <v>-0.27475285444574149</v>
      </c>
      <c r="BP61" s="14">
        <f t="shared" si="130"/>
        <v>-0.24797054847741318</v>
      </c>
      <c r="BQ61" s="24">
        <f t="shared" si="131"/>
        <v>-0.43803160118672901</v>
      </c>
      <c r="BR61" s="19">
        <f t="shared" si="132"/>
        <v>4.4000000000000004</v>
      </c>
      <c r="BS61" s="20">
        <f t="shared" si="133"/>
        <v>30.800000000000004</v>
      </c>
      <c r="BT61" s="13">
        <f t="shared" si="134"/>
        <v>6.084551560647967E-3</v>
      </c>
      <c r="BU61" s="20">
        <f t="shared" si="135"/>
        <v>0</v>
      </c>
      <c r="BV61" s="20">
        <f t="shared" si="136"/>
        <v>0</v>
      </c>
      <c r="BW61" s="13">
        <f t="shared" si="137"/>
        <v>0</v>
      </c>
      <c r="BX61" s="20">
        <f t="shared" si="138"/>
        <v>1.5</v>
      </c>
      <c r="BY61" s="20">
        <f t="shared" si="139"/>
        <v>10.5</v>
      </c>
      <c r="BZ61" s="13">
        <f t="shared" si="140"/>
        <v>2.0742789411299883E-3</v>
      </c>
      <c r="CA61" s="20">
        <f t="shared" si="141"/>
        <v>4.4000000000000004</v>
      </c>
      <c r="CB61" s="20">
        <f t="shared" si="142"/>
        <v>30.800000000000004</v>
      </c>
      <c r="CC61" s="17">
        <f t="shared" si="143"/>
        <v>6.084551560647967E-3</v>
      </c>
      <c r="CE61" s="2">
        <v>5061.9999999999991</v>
      </c>
      <c r="CF61" s="2">
        <v>1909.2168987683917</v>
      </c>
      <c r="CG61" s="2">
        <v>1046.6132834287339</v>
      </c>
      <c r="CH61" s="2">
        <v>205.09231227854619</v>
      </c>
      <c r="CI61" s="2">
        <v>435.37999267130795</v>
      </c>
      <c r="CJ61" s="2">
        <v>5292.9999999999991</v>
      </c>
      <c r="CK61" s="2">
        <v>240.345609065156</v>
      </c>
      <c r="CL61" s="2">
        <v>269.18243626062304</v>
      </c>
      <c r="CM61" s="2">
        <v>302.8100654783334</v>
      </c>
      <c r="CN61" s="2">
        <v>109</v>
      </c>
      <c r="CO61" s="2">
        <v>93.483954900260201</v>
      </c>
      <c r="CP61" s="2">
        <v>119.337110481586</v>
      </c>
      <c r="CQ61" s="2">
        <v>107.588127519238</v>
      </c>
      <c r="CR61" s="2">
        <v>245</v>
      </c>
      <c r="CS61" s="2">
        <v>215.11361665221142</v>
      </c>
      <c r="CT61" s="2">
        <v>246.696883852691</v>
      </c>
      <c r="CU61" s="2">
        <v>228.24770978380309</v>
      </c>
      <c r="CV61" s="2">
        <v>4522.5389999999998</v>
      </c>
      <c r="CW61" s="2">
        <v>3449.1580000000004</v>
      </c>
      <c r="CX61" s="2">
        <v>2869.3999999999996</v>
      </c>
      <c r="CY61" s="2">
        <v>1647.98</v>
      </c>
      <c r="CZ61" s="2">
        <v>1312.384</v>
      </c>
      <c r="DA61" s="2">
        <v>954.27</v>
      </c>
      <c r="DB61" s="2">
        <v>171.63200000000001</v>
      </c>
      <c r="DC61" s="2">
        <v>156.464</v>
      </c>
      <c r="DD61" s="2">
        <v>134.47999999999999</v>
      </c>
      <c r="DE61" s="2">
        <v>260.82479999999998</v>
      </c>
      <c r="DF61" s="2">
        <v>233.33999999999997</v>
      </c>
      <c r="DG61" s="2">
        <v>191.74439999999998</v>
      </c>
      <c r="DH61" s="2">
        <v>127.88900000000001</v>
      </c>
      <c r="DI61" s="2">
        <v>139.64699999999999</v>
      </c>
      <c r="DJ61" s="2">
        <v>115.33499999999999</v>
      </c>
      <c r="DK61" s="2">
        <v>165.536</v>
      </c>
      <c r="DL61" s="2">
        <v>171.649</v>
      </c>
      <c r="DM61" s="2">
        <v>128.268</v>
      </c>
      <c r="DN61" s="2">
        <v>4.4000000000000004</v>
      </c>
      <c r="DO61" s="2">
        <v>0</v>
      </c>
      <c r="DP61" s="2">
        <v>1.5</v>
      </c>
    </row>
    <row r="62" spans="2:120" ht="14.25" customHeight="1" x14ac:dyDescent="0.2">
      <c r="B62" s="6">
        <v>40609</v>
      </c>
      <c r="C62" s="9" t="s">
        <v>182</v>
      </c>
      <c r="D62" s="9" t="s">
        <v>56</v>
      </c>
      <c r="E62" s="21" t="s">
        <v>192</v>
      </c>
      <c r="F62" s="9" t="s">
        <v>237</v>
      </c>
      <c r="G62" s="21">
        <v>1</v>
      </c>
      <c r="H62" s="11">
        <f t="shared" si="72"/>
        <v>2889.9999999999995</v>
      </c>
      <c r="I62" s="12">
        <f t="shared" si="73"/>
        <v>1194.7244904898344</v>
      </c>
      <c r="J62" s="14">
        <f t="shared" si="74"/>
        <v>0.41339947767814345</v>
      </c>
      <c r="K62" s="14">
        <f t="shared" si="75"/>
        <v>0.22247546056223549</v>
      </c>
      <c r="L62" s="15">
        <f t="shared" si="76"/>
        <v>1.4740152285809007</v>
      </c>
      <c r="M62" s="12">
        <f t="shared" si="77"/>
        <v>0</v>
      </c>
      <c r="N62" s="14">
        <f t="shared" si="78"/>
        <v>-9.1480666457088744E-2</v>
      </c>
      <c r="O62" s="16">
        <f t="shared" si="79"/>
        <v>-32.059035029050108</v>
      </c>
      <c r="P62" s="14">
        <f t="shared" si="80"/>
        <v>-0.30484451106460708</v>
      </c>
      <c r="Q62" s="12">
        <f t="shared" si="81"/>
        <v>-4.8439063702574003</v>
      </c>
      <c r="R62" s="14">
        <f t="shared" si="82"/>
        <v>-2.9526027968518775E-2</v>
      </c>
      <c r="S62" s="18">
        <f t="shared" si="83"/>
        <v>22.059139769067997</v>
      </c>
      <c r="T62" s="14">
        <f t="shared" si="84"/>
        <v>0.30177922760997433</v>
      </c>
      <c r="U62" s="18">
        <f t="shared" si="85"/>
        <v>14.016755558499199</v>
      </c>
      <c r="V62" s="14">
        <f t="shared" si="86"/>
        <v>0.20575913103172927</v>
      </c>
      <c r="W62" s="12">
        <f t="shared" si="87"/>
        <v>-12.081650172229189</v>
      </c>
      <c r="X62" s="14">
        <f t="shared" si="88"/>
        <v>-9.7303441641231503E-2</v>
      </c>
      <c r="Y62" s="12">
        <f t="shared" si="89"/>
        <v>3.0220220586802924</v>
      </c>
      <c r="Z62" s="14">
        <f t="shared" si="90"/>
        <v>2.900579818610094E-2</v>
      </c>
      <c r="AA62" s="12">
        <v>-83.532364873945198</v>
      </c>
      <c r="AB62" s="26">
        <v>-4.2880297240508347E-2</v>
      </c>
      <c r="AC62" s="12">
        <f t="shared" si="91"/>
        <v>0</v>
      </c>
      <c r="AD62" s="24">
        <f t="shared" si="92"/>
        <v>0</v>
      </c>
      <c r="AE62" s="11">
        <f t="shared" si="93"/>
        <v>-516.09899999999971</v>
      </c>
      <c r="AF62" s="12">
        <f t="shared" si="94"/>
        <v>-1469.3199999999995</v>
      </c>
      <c r="AG62" s="12">
        <f t="shared" si="95"/>
        <v>-1941.8679999999995</v>
      </c>
      <c r="AH62" s="14">
        <f t="shared" si="96"/>
        <v>-0.17858096885813146</v>
      </c>
      <c r="AI62" s="14">
        <f t="shared" si="97"/>
        <v>-0.50841522491349478</v>
      </c>
      <c r="AJ62" s="14">
        <f t="shared" si="98"/>
        <v>-0.67192664359861587</v>
      </c>
      <c r="AK62" s="14">
        <f t="shared" si="99"/>
        <v>0.43948505013477812</v>
      </c>
      <c r="AL62" s="14">
        <f t="shared" si="100"/>
        <v>0.47554621730438945</v>
      </c>
      <c r="AM62" s="14">
        <f t="shared" si="101"/>
        <v>0.46054030451456124</v>
      </c>
      <c r="AN62" s="18">
        <f t="shared" si="102"/>
        <v>-151.43049048983448</v>
      </c>
      <c r="AO62" s="18">
        <f t="shared" si="103"/>
        <v>-519.12549048983431</v>
      </c>
      <c r="AP62" s="18">
        <f t="shared" si="104"/>
        <v>-758.07149048983433</v>
      </c>
      <c r="AQ62" s="14">
        <f t="shared" si="105"/>
        <v>-0.12674929801409551</v>
      </c>
      <c r="AR62" s="14">
        <f t="shared" si="106"/>
        <v>-0.43451481460549457</v>
      </c>
      <c r="AS62" s="14">
        <f t="shared" si="107"/>
        <v>-0.63451573691188567</v>
      </c>
      <c r="AT62" s="12">
        <f t="shared" si="108"/>
        <v>-11.680168428576494</v>
      </c>
      <c r="AU62" s="12">
        <f t="shared" si="109"/>
        <v>-36.052168428576493</v>
      </c>
      <c r="AV62" s="12">
        <f t="shared" si="110"/>
        <v>-48.648168428576497</v>
      </c>
      <c r="AW62" s="14">
        <f t="shared" si="111"/>
        <v>-0.15976994389998467</v>
      </c>
      <c r="AX62" s="14">
        <f t="shared" si="112"/>
        <v>-0.49314810505763085</v>
      </c>
      <c r="AY62" s="14">
        <f t="shared" si="113"/>
        <v>-0.66544546752036315</v>
      </c>
      <c r="AZ62" s="12">
        <f t="shared" si="114"/>
        <v>-63.379562771141082</v>
      </c>
      <c r="BA62" s="12">
        <f t="shared" si="115"/>
        <v>-91.494962771141076</v>
      </c>
      <c r="BB62" s="12">
        <f t="shared" si="116"/>
        <v>-118.55736277114107</v>
      </c>
      <c r="BC62" s="14">
        <f t="shared" si="117"/>
        <v>-0.39808391845412727</v>
      </c>
      <c r="BD62" s="14">
        <f t="shared" si="118"/>
        <v>-0.57467536389087936</v>
      </c>
      <c r="BE62" s="14">
        <f t="shared" si="119"/>
        <v>-0.74465296808600234</v>
      </c>
      <c r="BF62" s="12">
        <f t="shared" si="120"/>
        <v>-38.230024462564899</v>
      </c>
      <c r="BG62" s="12">
        <f t="shared" si="121"/>
        <v>-69.681024462564906</v>
      </c>
      <c r="BH62" s="12">
        <f t="shared" si="122"/>
        <v>-79.503024462564909</v>
      </c>
      <c r="BI62" s="14">
        <f t="shared" si="123"/>
        <v>-0.34108666005291022</v>
      </c>
      <c r="BJ62" s="14">
        <f t="shared" si="124"/>
        <v>-0.62169115079365089</v>
      </c>
      <c r="BK62" s="14">
        <f t="shared" si="125"/>
        <v>-0.70932261904761917</v>
      </c>
      <c r="BL62" s="12">
        <f t="shared" si="126"/>
        <v>-25.42084840598568</v>
      </c>
      <c r="BM62" s="12">
        <f t="shared" si="127"/>
        <v>-47.987848405985687</v>
      </c>
      <c r="BN62" s="12">
        <f t="shared" si="128"/>
        <v>-72.124848405985688</v>
      </c>
      <c r="BO62" s="14">
        <f t="shared" si="129"/>
        <v>-0.23711520815632958</v>
      </c>
      <c r="BP62" s="14">
        <f t="shared" si="130"/>
        <v>-0.4476108933122952</v>
      </c>
      <c r="BQ62" s="24">
        <f t="shared" si="131"/>
        <v>-0.67275089209855565</v>
      </c>
      <c r="BR62" s="19">
        <f t="shared" si="132"/>
        <v>5.2</v>
      </c>
      <c r="BS62" s="20">
        <f t="shared" si="133"/>
        <v>36.4</v>
      </c>
      <c r="BT62" s="13">
        <f t="shared" si="134"/>
        <v>1.2595155709342562E-2</v>
      </c>
      <c r="BU62" s="20">
        <f t="shared" si="135"/>
        <v>1.7</v>
      </c>
      <c r="BV62" s="20">
        <f t="shared" si="136"/>
        <v>11.9</v>
      </c>
      <c r="BW62" s="13">
        <f t="shared" si="137"/>
        <v>4.1176470588235306E-3</v>
      </c>
      <c r="BX62" s="20">
        <f t="shared" si="138"/>
        <v>3</v>
      </c>
      <c r="BY62" s="20">
        <f t="shared" si="139"/>
        <v>21</v>
      </c>
      <c r="BZ62" s="13">
        <f t="shared" si="140"/>
        <v>7.2664359861591707E-3</v>
      </c>
      <c r="CA62" s="20">
        <f t="shared" si="141"/>
        <v>5.2</v>
      </c>
      <c r="CB62" s="20">
        <f t="shared" si="142"/>
        <v>36.4</v>
      </c>
      <c r="CC62" s="17">
        <f t="shared" si="143"/>
        <v>1.2595155709342562E-2</v>
      </c>
      <c r="CE62" s="2">
        <v>2889.9999999999995</v>
      </c>
      <c r="CF62" s="2">
        <v>1194.7244904898344</v>
      </c>
      <c r="CG62" s="2">
        <v>642.95408102486044</v>
      </c>
      <c r="CH62" s="2">
        <v>73.106168428576495</v>
      </c>
      <c r="CI62" s="2">
        <v>198.3864671437866</v>
      </c>
      <c r="CJ62" s="2">
        <v>3180.9999999999986</v>
      </c>
      <c r="CK62" s="2">
        <v>105.1652034576266</v>
      </c>
      <c r="CL62" s="2">
        <v>164.05546914139848</v>
      </c>
      <c r="CM62" s="2">
        <v>159.21156277114108</v>
      </c>
      <c r="CN62" s="2">
        <v>73.096945551128798</v>
      </c>
      <c r="CO62" s="2">
        <v>51.037805782060801</v>
      </c>
      <c r="CP62" s="2">
        <v>68.122155688622797</v>
      </c>
      <c r="CQ62" s="2">
        <v>54.105400130123599</v>
      </c>
      <c r="CR62" s="2">
        <v>124.1646746347941</v>
      </c>
      <c r="CS62" s="2">
        <v>112.08302446256491</v>
      </c>
      <c r="CT62" s="2">
        <v>104.1868263473054</v>
      </c>
      <c r="CU62" s="2">
        <v>107.20884840598569</v>
      </c>
      <c r="CV62" s="2">
        <v>2373.9009999999998</v>
      </c>
      <c r="CW62" s="2">
        <v>1420.68</v>
      </c>
      <c r="CX62" s="2">
        <v>948.13200000000006</v>
      </c>
      <c r="CY62" s="2">
        <v>1043.2939999999999</v>
      </c>
      <c r="CZ62" s="2">
        <v>675.59900000000005</v>
      </c>
      <c r="DA62" s="2">
        <v>436.65300000000002</v>
      </c>
      <c r="DB62" s="2">
        <v>61.426000000000002</v>
      </c>
      <c r="DC62" s="2">
        <v>37.054000000000002</v>
      </c>
      <c r="DD62" s="2">
        <v>24.457999999999998</v>
      </c>
      <c r="DE62" s="2">
        <v>95.831999999999994</v>
      </c>
      <c r="DF62" s="2">
        <v>67.7166</v>
      </c>
      <c r="DG62" s="2">
        <v>40.654199999999996</v>
      </c>
      <c r="DH62" s="2">
        <v>73.853000000000009</v>
      </c>
      <c r="DI62" s="2">
        <v>42.402000000000001</v>
      </c>
      <c r="DJ62" s="2">
        <v>32.58</v>
      </c>
      <c r="DK62" s="2">
        <v>81.788000000000011</v>
      </c>
      <c r="DL62" s="2">
        <v>59.221000000000004</v>
      </c>
      <c r="DM62" s="2">
        <v>35.084000000000003</v>
      </c>
      <c r="DN62" s="2">
        <v>5.2</v>
      </c>
      <c r="DO62" s="2">
        <v>1.7</v>
      </c>
      <c r="DP62" s="2">
        <v>3</v>
      </c>
    </row>
    <row r="63" spans="2:120" ht="14.25" customHeight="1" x14ac:dyDescent="0.2">
      <c r="B63" s="6">
        <v>40610</v>
      </c>
      <c r="C63" s="9" t="s">
        <v>182</v>
      </c>
      <c r="D63" s="9" t="s">
        <v>56</v>
      </c>
      <c r="E63" s="21" t="s">
        <v>192</v>
      </c>
      <c r="F63" s="9" t="s">
        <v>238</v>
      </c>
      <c r="G63" s="21">
        <v>1</v>
      </c>
      <c r="H63" s="11">
        <f t="shared" si="72"/>
        <v>21201</v>
      </c>
      <c r="I63" s="12">
        <f t="shared" si="73"/>
        <v>7783</v>
      </c>
      <c r="J63" s="14">
        <f t="shared" si="74"/>
        <v>0.36710532522050848</v>
      </c>
      <c r="K63" s="14">
        <f t="shared" si="75"/>
        <v>0.1916419036837885</v>
      </c>
      <c r="L63" s="15">
        <f t="shared" si="76"/>
        <v>1.446808510638298</v>
      </c>
      <c r="M63" s="12">
        <f t="shared" si="77"/>
        <v>0</v>
      </c>
      <c r="N63" s="14">
        <f t="shared" si="78"/>
        <v>-7.86980705718755E-2</v>
      </c>
      <c r="O63" s="16">
        <f t="shared" si="79"/>
        <v>-265</v>
      </c>
      <c r="P63" s="14">
        <f t="shared" si="80"/>
        <v>-0.29642058165548102</v>
      </c>
      <c r="Q63" s="12">
        <f t="shared" si="81"/>
        <v>-114.60000000000014</v>
      </c>
      <c r="R63" s="14">
        <f t="shared" si="82"/>
        <v>-9.1650671785028948E-2</v>
      </c>
      <c r="S63" s="18">
        <f t="shared" si="83"/>
        <v>77</v>
      </c>
      <c r="T63" s="14">
        <f t="shared" si="84"/>
        <v>0.14338919925512106</v>
      </c>
      <c r="U63" s="18">
        <f t="shared" si="85"/>
        <v>106</v>
      </c>
      <c r="V63" s="14">
        <f t="shared" si="86"/>
        <v>0.19413919413919412</v>
      </c>
      <c r="W63" s="12">
        <f t="shared" si="87"/>
        <v>-53</v>
      </c>
      <c r="X63" s="14">
        <f t="shared" si="88"/>
        <v>-5.1257253384912937E-2</v>
      </c>
      <c r="Y63" s="12">
        <f t="shared" si="89"/>
        <v>-77</v>
      </c>
      <c r="Z63" s="14">
        <f t="shared" si="90"/>
        <v>-7.7309236947791127E-2</v>
      </c>
      <c r="AA63" s="12">
        <v>-709.67196999999942</v>
      </c>
      <c r="AB63" s="26">
        <v>-4.7027194773752612E-2</v>
      </c>
      <c r="AC63" s="12">
        <f t="shared" si="91"/>
        <v>0</v>
      </c>
      <c r="AD63" s="24">
        <f t="shared" si="92"/>
        <v>0</v>
      </c>
      <c r="AE63" s="11">
        <f t="shared" si="93"/>
        <v>-3564.1330000000016</v>
      </c>
      <c r="AF63" s="12">
        <f t="shared" si="94"/>
        <v>-10358.665000000003</v>
      </c>
      <c r="AG63" s="12">
        <f t="shared" si="95"/>
        <v>-14051.682000000001</v>
      </c>
      <c r="AH63" s="14">
        <f t="shared" si="96"/>
        <v>-0.16811155134191791</v>
      </c>
      <c r="AI63" s="14">
        <f t="shared" si="97"/>
        <v>-0.48859322673458816</v>
      </c>
      <c r="AJ63" s="14">
        <f t="shared" si="98"/>
        <v>-0.66278392528654306</v>
      </c>
      <c r="AK63" s="14">
        <f t="shared" si="99"/>
        <v>0.39945790825547423</v>
      </c>
      <c r="AL63" s="14">
        <f t="shared" si="100"/>
        <v>0.47984783720480878</v>
      </c>
      <c r="AM63" s="14">
        <f t="shared" si="101"/>
        <v>0.48416338453542002</v>
      </c>
      <c r="AN63" s="18">
        <f t="shared" si="102"/>
        <v>-737.8139999999994</v>
      </c>
      <c r="AO63" s="18">
        <f t="shared" si="103"/>
        <v>-2580.3290000000006</v>
      </c>
      <c r="AP63" s="18">
        <f t="shared" si="104"/>
        <v>-4321.5619999999999</v>
      </c>
      <c r="AQ63" s="14">
        <f t="shared" si="105"/>
        <v>-9.4798149813696386E-2</v>
      </c>
      <c r="AR63" s="14">
        <f t="shared" si="106"/>
        <v>-0.33153398432481052</v>
      </c>
      <c r="AS63" s="14">
        <f t="shared" si="107"/>
        <v>-0.55525658486444818</v>
      </c>
      <c r="AT63" s="12">
        <f t="shared" si="108"/>
        <v>-163.70699999999999</v>
      </c>
      <c r="AU63" s="12">
        <f t="shared" si="109"/>
        <v>-368.39699999999999</v>
      </c>
      <c r="AV63" s="12">
        <f t="shared" si="110"/>
        <v>-460.54200000000003</v>
      </c>
      <c r="AW63" s="14">
        <f t="shared" si="111"/>
        <v>-0.26026550079491251</v>
      </c>
      <c r="AX63" s="14">
        <f t="shared" si="112"/>
        <v>-0.58568680445151033</v>
      </c>
      <c r="AY63" s="14">
        <f t="shared" si="113"/>
        <v>-0.73218124006359298</v>
      </c>
      <c r="AZ63" s="12">
        <f t="shared" si="114"/>
        <v>-446.99279999999999</v>
      </c>
      <c r="BA63" s="12">
        <f t="shared" si="115"/>
        <v>-729.46619999999996</v>
      </c>
      <c r="BB63" s="12">
        <f t="shared" si="116"/>
        <v>-889.04520000000002</v>
      </c>
      <c r="BC63" s="14">
        <f t="shared" si="117"/>
        <v>-0.39354886423666136</v>
      </c>
      <c r="BD63" s="14">
        <f t="shared" si="118"/>
        <v>-0.64224881141045964</v>
      </c>
      <c r="BE63" s="14">
        <f t="shared" si="119"/>
        <v>-0.78274801901743263</v>
      </c>
      <c r="BF63" s="12">
        <f t="shared" si="120"/>
        <v>-300.46599999999989</v>
      </c>
      <c r="BG63" s="12">
        <f t="shared" si="121"/>
        <v>-552.84899999999993</v>
      </c>
      <c r="BH63" s="12">
        <f t="shared" si="122"/>
        <v>-738.49700000000007</v>
      </c>
      <c r="BI63" s="14">
        <f t="shared" si="123"/>
        <v>-0.30628542303771655</v>
      </c>
      <c r="BJ63" s="14">
        <f t="shared" si="124"/>
        <v>-0.56355657492354738</v>
      </c>
      <c r="BK63" s="14">
        <f t="shared" si="125"/>
        <v>-0.75280020387359836</v>
      </c>
      <c r="BL63" s="12">
        <f t="shared" si="126"/>
        <v>-302.66300000000001</v>
      </c>
      <c r="BM63" s="12">
        <f t="shared" si="127"/>
        <v>-537.32100000000003</v>
      </c>
      <c r="BN63" s="12">
        <f t="shared" si="128"/>
        <v>-685.57100000000003</v>
      </c>
      <c r="BO63" s="14">
        <f t="shared" si="129"/>
        <v>-0.32933949945593033</v>
      </c>
      <c r="BP63" s="14">
        <f t="shared" si="130"/>
        <v>-0.58468008705114261</v>
      </c>
      <c r="BQ63" s="24">
        <f t="shared" si="131"/>
        <v>-0.74599673558215451</v>
      </c>
      <c r="BR63" s="19">
        <f t="shared" si="132"/>
        <v>37.200000000000003</v>
      </c>
      <c r="BS63" s="20">
        <f t="shared" si="133"/>
        <v>260.40000000000003</v>
      </c>
      <c r="BT63" s="13">
        <f t="shared" si="134"/>
        <v>1.22824395075704E-2</v>
      </c>
      <c r="BU63" s="20">
        <f t="shared" si="135"/>
        <v>17.5</v>
      </c>
      <c r="BV63" s="20">
        <f t="shared" si="136"/>
        <v>122.5</v>
      </c>
      <c r="BW63" s="13">
        <f t="shared" si="137"/>
        <v>5.7780293382387621E-3</v>
      </c>
      <c r="BX63" s="20">
        <f t="shared" si="138"/>
        <v>28.5</v>
      </c>
      <c r="BY63" s="20">
        <f t="shared" si="139"/>
        <v>199.5</v>
      </c>
      <c r="BZ63" s="13">
        <f t="shared" si="140"/>
        <v>9.4099334937031275E-3</v>
      </c>
      <c r="CA63" s="20">
        <f t="shared" si="141"/>
        <v>37.200000000000003</v>
      </c>
      <c r="CB63" s="20">
        <f t="shared" si="142"/>
        <v>260.40000000000003</v>
      </c>
      <c r="CC63" s="17">
        <f t="shared" si="143"/>
        <v>1.22824395075704E-2</v>
      </c>
      <c r="CE63" s="2">
        <v>21201</v>
      </c>
      <c r="CF63" s="2">
        <v>7783</v>
      </c>
      <c r="CG63" s="2">
        <v>4063</v>
      </c>
      <c r="CH63" s="2">
        <v>629</v>
      </c>
      <c r="CI63" s="2">
        <v>1739</v>
      </c>
      <c r="CJ63" s="2">
        <v>23012</v>
      </c>
      <c r="CK63" s="2">
        <v>894</v>
      </c>
      <c r="CL63" s="2">
        <v>1250.4000000000001</v>
      </c>
      <c r="CM63" s="2">
        <v>1135.8</v>
      </c>
      <c r="CN63" s="2">
        <v>537</v>
      </c>
      <c r="CO63" s="2">
        <v>460</v>
      </c>
      <c r="CP63" s="2">
        <v>546</v>
      </c>
      <c r="CQ63" s="2">
        <v>440</v>
      </c>
      <c r="CR63" s="2">
        <v>1034</v>
      </c>
      <c r="CS63" s="2">
        <v>981</v>
      </c>
      <c r="CT63" s="2">
        <v>996</v>
      </c>
      <c r="CU63" s="2">
        <v>919</v>
      </c>
      <c r="CV63" s="2">
        <v>17636.866999999998</v>
      </c>
      <c r="CW63" s="2">
        <v>10842.334999999997</v>
      </c>
      <c r="CX63" s="2">
        <v>7149.3180000000002</v>
      </c>
      <c r="CY63" s="2">
        <v>7045.1860000000006</v>
      </c>
      <c r="CZ63" s="2">
        <v>5202.6709999999994</v>
      </c>
      <c r="DA63" s="2">
        <v>3461.4380000000001</v>
      </c>
      <c r="DB63" s="2">
        <v>465.29300000000001</v>
      </c>
      <c r="DC63" s="2">
        <v>260.60300000000001</v>
      </c>
      <c r="DD63" s="2">
        <v>168.458</v>
      </c>
      <c r="DE63" s="2">
        <v>688.80719999999997</v>
      </c>
      <c r="DF63" s="2">
        <v>406.3338</v>
      </c>
      <c r="DG63" s="2">
        <v>246.75479999999999</v>
      </c>
      <c r="DH63" s="2">
        <v>680.53400000000011</v>
      </c>
      <c r="DI63" s="2">
        <v>428.15100000000001</v>
      </c>
      <c r="DJ63" s="2">
        <v>242.50299999999999</v>
      </c>
      <c r="DK63" s="2">
        <v>616.33699999999999</v>
      </c>
      <c r="DL63" s="2">
        <v>381.67899999999997</v>
      </c>
      <c r="DM63" s="2">
        <v>233.429</v>
      </c>
      <c r="DN63" s="2">
        <v>37.200000000000003</v>
      </c>
      <c r="DO63" s="2">
        <v>17.5</v>
      </c>
      <c r="DP63" s="2">
        <v>28.5</v>
      </c>
    </row>
    <row r="64" spans="2:120" ht="14.25" customHeight="1" x14ac:dyDescent="0.2">
      <c r="B64" s="6">
        <v>40621</v>
      </c>
      <c r="C64" s="9" t="s">
        <v>182</v>
      </c>
      <c r="D64" s="9" t="s">
        <v>56</v>
      </c>
      <c r="E64" s="21" t="s">
        <v>192</v>
      </c>
      <c r="F64" s="9" t="s">
        <v>239</v>
      </c>
      <c r="G64" s="21">
        <v>0</v>
      </c>
      <c r="H64" s="11">
        <f t="shared" si="72"/>
        <v>37824</v>
      </c>
      <c r="I64" s="12">
        <f t="shared" si="73"/>
        <v>9523</v>
      </c>
      <c r="J64" s="14">
        <f t="shared" si="74"/>
        <v>0.25177136209813877</v>
      </c>
      <c r="K64" s="14">
        <f t="shared" si="75"/>
        <v>0.13216476311336717</v>
      </c>
      <c r="L64" s="15">
        <f t="shared" si="76"/>
        <v>1.6</v>
      </c>
      <c r="M64" s="12">
        <f t="shared" si="77"/>
        <v>0</v>
      </c>
      <c r="N64" s="14">
        <f t="shared" si="78"/>
        <v>4.568150430255935E-3</v>
      </c>
      <c r="O64" s="16">
        <f t="shared" si="79"/>
        <v>-208</v>
      </c>
      <c r="P64" s="14">
        <f t="shared" si="80"/>
        <v>-0.11764705882352944</v>
      </c>
      <c r="Q64" s="12">
        <f t="shared" si="81"/>
        <v>23.399999999999636</v>
      </c>
      <c r="R64" s="14">
        <f t="shared" si="82"/>
        <v>1.0785398230088283E-2</v>
      </c>
      <c r="S64" s="18">
        <f t="shared" si="83"/>
        <v>-367</v>
      </c>
      <c r="T64" s="14">
        <f t="shared" si="84"/>
        <v>-0.37258883248730967</v>
      </c>
      <c r="U64" s="18">
        <f t="shared" si="85"/>
        <v>-34</v>
      </c>
      <c r="V64" s="14">
        <f t="shared" si="86"/>
        <v>-3.9766081871345005E-2</v>
      </c>
      <c r="W64" s="12">
        <f t="shared" si="87"/>
        <v>-83</v>
      </c>
      <c r="X64" s="14">
        <f t="shared" si="88"/>
        <v>-2.8660220994475183E-2</v>
      </c>
      <c r="Y64" s="12">
        <f t="shared" si="89"/>
        <v>103</v>
      </c>
      <c r="Z64" s="14">
        <f t="shared" si="90"/>
        <v>5.124378109452743E-2</v>
      </c>
      <c r="AA64" s="12">
        <v>444.84489999999641</v>
      </c>
      <c r="AB64" s="26">
        <v>1.5647489291723549E-2</v>
      </c>
      <c r="AC64" s="12">
        <f t="shared" si="91"/>
        <v>0</v>
      </c>
      <c r="AD64" s="24">
        <f t="shared" si="92"/>
        <v>0</v>
      </c>
      <c r="AE64" s="11">
        <f t="shared" si="93"/>
        <v>-132.16799999999057</v>
      </c>
      <c r="AF64" s="12">
        <f t="shared" si="94"/>
        <v>-2102.2050000000017</v>
      </c>
      <c r="AG64" s="12">
        <f t="shared" si="95"/>
        <v>-4205.198000000004</v>
      </c>
      <c r="AH64" s="14">
        <f t="shared" si="96"/>
        <v>-3.4942893401013198E-3</v>
      </c>
      <c r="AI64" s="14">
        <f t="shared" si="97"/>
        <v>-5.5578600888324892E-2</v>
      </c>
      <c r="AJ64" s="14">
        <f t="shared" si="98"/>
        <v>-0.11117803510998314</v>
      </c>
      <c r="AK64" s="14">
        <f t="shared" si="99"/>
        <v>0.25710350189399123</v>
      </c>
      <c r="AL64" s="14">
        <f t="shared" si="100"/>
        <v>0.29171123679535144</v>
      </c>
      <c r="AM64" s="14">
        <f t="shared" si="101"/>
        <v>0.29951165422253895</v>
      </c>
      <c r="AN64" s="18">
        <f t="shared" si="102"/>
        <v>167.70200000000114</v>
      </c>
      <c r="AO64" s="18">
        <f t="shared" si="103"/>
        <v>897.44900000000052</v>
      </c>
      <c r="AP64" s="18">
        <f t="shared" si="104"/>
        <v>546.22299999999996</v>
      </c>
      <c r="AQ64" s="14">
        <f t="shared" si="105"/>
        <v>1.7610206867583855E-2</v>
      </c>
      <c r="AR64" s="14">
        <f t="shared" si="106"/>
        <v>9.424015541321018E-2</v>
      </c>
      <c r="AS64" s="14">
        <f t="shared" si="107"/>
        <v>5.7358290454688543E-2</v>
      </c>
      <c r="AT64" s="12">
        <f t="shared" si="108"/>
        <v>-38.259999999999991</v>
      </c>
      <c r="AU64" s="12">
        <f t="shared" si="109"/>
        <v>-152.11999999999989</v>
      </c>
      <c r="AV64" s="12">
        <f t="shared" si="110"/>
        <v>-223.48800000000006</v>
      </c>
      <c r="AW64" s="14">
        <f t="shared" si="111"/>
        <v>-2.4525641025641032E-2</v>
      </c>
      <c r="AX64" s="14">
        <f t="shared" si="112"/>
        <v>-9.7512820512820397E-2</v>
      </c>
      <c r="AY64" s="14">
        <f t="shared" si="113"/>
        <v>-0.14326153846153855</v>
      </c>
      <c r="AZ64" s="12">
        <f t="shared" si="114"/>
        <v>-317.38020000000006</v>
      </c>
      <c r="BA64" s="12">
        <f t="shared" si="115"/>
        <v>-386.97299999999996</v>
      </c>
      <c r="BB64" s="12">
        <f t="shared" si="116"/>
        <v>-542.04299999999989</v>
      </c>
      <c r="BC64" s="14">
        <f t="shared" si="117"/>
        <v>-0.14472421340629282</v>
      </c>
      <c r="BD64" s="14">
        <f t="shared" si="118"/>
        <v>-0.1764582763337893</v>
      </c>
      <c r="BE64" s="14">
        <f t="shared" si="119"/>
        <v>-0.24716963064295483</v>
      </c>
      <c r="BF64" s="12">
        <f t="shared" si="120"/>
        <v>-200.11000000000013</v>
      </c>
      <c r="BG64" s="12">
        <f t="shared" si="121"/>
        <v>-513.3760000000002</v>
      </c>
      <c r="BH64" s="12">
        <f t="shared" si="122"/>
        <v>-733.02300000000014</v>
      </c>
      <c r="BI64" s="14">
        <f t="shared" si="123"/>
        <v>-7.1137575542125853E-2</v>
      </c>
      <c r="BJ64" s="14">
        <f t="shared" si="124"/>
        <v>-0.18250124422324931</v>
      </c>
      <c r="BK64" s="14">
        <f t="shared" si="125"/>
        <v>-0.26058407394241023</v>
      </c>
      <c r="BL64" s="12">
        <f t="shared" si="126"/>
        <v>-117.81999999999994</v>
      </c>
      <c r="BM64" s="12">
        <f t="shared" si="127"/>
        <v>-190.11999999999989</v>
      </c>
      <c r="BN64" s="12">
        <f t="shared" si="128"/>
        <v>-328.98500000000013</v>
      </c>
      <c r="BO64" s="14">
        <f t="shared" si="129"/>
        <v>-5.5759583530525236E-2</v>
      </c>
      <c r="BP64" s="14">
        <f t="shared" si="130"/>
        <v>-8.9976336961665848E-2</v>
      </c>
      <c r="BQ64" s="24">
        <f t="shared" si="131"/>
        <v>-0.15569569332702327</v>
      </c>
      <c r="BR64" s="19">
        <f t="shared" si="132"/>
        <v>0</v>
      </c>
      <c r="BS64" s="20">
        <f t="shared" si="133"/>
        <v>0</v>
      </c>
      <c r="BT64" s="13">
        <f t="shared" si="134"/>
        <v>0</v>
      </c>
      <c r="BU64" s="20">
        <f t="shared" si="135"/>
        <v>0</v>
      </c>
      <c r="BV64" s="20">
        <f t="shared" si="136"/>
        <v>0</v>
      </c>
      <c r="BW64" s="13">
        <f t="shared" si="137"/>
        <v>0</v>
      </c>
      <c r="BX64" s="20">
        <f t="shared" si="138"/>
        <v>4.7</v>
      </c>
      <c r="BY64" s="20">
        <f t="shared" si="139"/>
        <v>32.9</v>
      </c>
      <c r="BZ64" s="13">
        <f t="shared" si="140"/>
        <v>8.6981810490693737E-4</v>
      </c>
      <c r="CA64" s="20">
        <f t="shared" si="141"/>
        <v>4.7</v>
      </c>
      <c r="CB64" s="20">
        <f t="shared" si="142"/>
        <v>32.9</v>
      </c>
      <c r="CC64" s="17">
        <f t="shared" si="143"/>
        <v>8.6981810490693737E-4</v>
      </c>
      <c r="CE64" s="2">
        <v>37824</v>
      </c>
      <c r="CF64" s="2">
        <v>9523</v>
      </c>
      <c r="CG64" s="2">
        <v>4999</v>
      </c>
      <c r="CH64" s="2">
        <v>1560</v>
      </c>
      <c r="CI64" s="2">
        <v>3900</v>
      </c>
      <c r="CJ64" s="2">
        <v>37652</v>
      </c>
      <c r="CK64" s="2">
        <v>1768</v>
      </c>
      <c r="CL64" s="2">
        <v>2169.6000000000004</v>
      </c>
      <c r="CM64" s="2">
        <v>2193</v>
      </c>
      <c r="CN64" s="2">
        <v>985</v>
      </c>
      <c r="CO64" s="2">
        <v>1352</v>
      </c>
      <c r="CP64" s="2">
        <v>855</v>
      </c>
      <c r="CQ64" s="2">
        <v>889</v>
      </c>
      <c r="CR64" s="2">
        <v>2896</v>
      </c>
      <c r="CS64" s="2">
        <v>2813</v>
      </c>
      <c r="CT64" s="2">
        <v>2010</v>
      </c>
      <c r="CU64" s="2">
        <v>2113</v>
      </c>
      <c r="CV64" s="2">
        <v>37691.832000000009</v>
      </c>
      <c r="CW64" s="2">
        <v>35721.794999999998</v>
      </c>
      <c r="CX64" s="2">
        <v>33618.801999999996</v>
      </c>
      <c r="CY64" s="2">
        <v>9690.7020000000011</v>
      </c>
      <c r="CZ64" s="2">
        <v>10420.449000000001</v>
      </c>
      <c r="DA64" s="2">
        <v>10069.223</v>
      </c>
      <c r="DB64" s="2">
        <v>1521.74</v>
      </c>
      <c r="DC64" s="2">
        <v>1407.88</v>
      </c>
      <c r="DD64" s="2">
        <v>1336.5119999999999</v>
      </c>
      <c r="DE64" s="2">
        <v>1875.6197999999999</v>
      </c>
      <c r="DF64" s="2">
        <v>1806.027</v>
      </c>
      <c r="DG64" s="2">
        <v>1650.9570000000001</v>
      </c>
      <c r="DH64" s="2">
        <v>2612.89</v>
      </c>
      <c r="DI64" s="2">
        <v>2299.6239999999998</v>
      </c>
      <c r="DJ64" s="2">
        <v>2079.9769999999999</v>
      </c>
      <c r="DK64" s="2">
        <v>1995.18</v>
      </c>
      <c r="DL64" s="2">
        <v>1922.88</v>
      </c>
      <c r="DM64" s="2">
        <v>1784.0149999999999</v>
      </c>
      <c r="DN64" s="2">
        <v>0</v>
      </c>
      <c r="DO64" s="2">
        <v>0</v>
      </c>
      <c r="DP64" s="2">
        <v>4.7</v>
      </c>
    </row>
    <row r="65" spans="2:120" ht="14.25" customHeight="1" x14ac:dyDescent="0.2">
      <c r="B65" s="6">
        <v>40625</v>
      </c>
      <c r="C65" s="9" t="s">
        <v>182</v>
      </c>
      <c r="D65" s="9" t="s">
        <v>56</v>
      </c>
      <c r="E65" s="21" t="s">
        <v>192</v>
      </c>
      <c r="F65" s="9" t="s">
        <v>240</v>
      </c>
      <c r="G65" s="21">
        <v>1</v>
      </c>
      <c r="H65" s="11">
        <f t="shared" si="72"/>
        <v>18049</v>
      </c>
      <c r="I65" s="12">
        <f t="shared" si="73"/>
        <v>7620</v>
      </c>
      <c r="J65" s="14">
        <f t="shared" si="74"/>
        <v>0.42218405451825586</v>
      </c>
      <c r="K65" s="14">
        <f t="shared" si="75"/>
        <v>0.23763089367832013</v>
      </c>
      <c r="L65" s="15">
        <f t="shared" si="76"/>
        <v>1.4554707379134859</v>
      </c>
      <c r="M65" s="12">
        <f t="shared" si="77"/>
        <v>0</v>
      </c>
      <c r="N65" s="14">
        <f t="shared" si="78"/>
        <v>-9.2604695590970842E-2</v>
      </c>
      <c r="O65" s="16">
        <f t="shared" si="79"/>
        <v>-149</v>
      </c>
      <c r="P65" s="14">
        <f t="shared" si="80"/>
        <v>-0.25778546712802763</v>
      </c>
      <c r="Q65" s="12">
        <f t="shared" si="81"/>
        <v>-125.39999999999998</v>
      </c>
      <c r="R65" s="14">
        <f t="shared" si="82"/>
        <v>-0.14036265950302218</v>
      </c>
      <c r="S65" s="18">
        <f t="shared" si="83"/>
        <v>63</v>
      </c>
      <c r="T65" s="14">
        <f t="shared" si="84"/>
        <v>0.13815789473684215</v>
      </c>
      <c r="U65" s="18">
        <f t="shared" si="85"/>
        <v>112</v>
      </c>
      <c r="V65" s="14">
        <f t="shared" si="86"/>
        <v>0.25986078886310904</v>
      </c>
      <c r="W65" s="12">
        <f t="shared" si="87"/>
        <v>-89</v>
      </c>
      <c r="X65" s="14">
        <f t="shared" si="88"/>
        <v>-0.12059620596205967</v>
      </c>
      <c r="Y65" s="12">
        <f t="shared" si="89"/>
        <v>-88</v>
      </c>
      <c r="Z65" s="14">
        <f t="shared" si="90"/>
        <v>-0.13037037037037036</v>
      </c>
      <c r="AA65" s="12">
        <v>-642.57419999999911</v>
      </c>
      <c r="AB65" s="26">
        <v>-5.3389575712972537E-2</v>
      </c>
      <c r="AC65" s="12">
        <f t="shared" si="91"/>
        <v>0</v>
      </c>
      <c r="AD65" s="24">
        <f t="shared" si="92"/>
        <v>0</v>
      </c>
      <c r="AE65" s="11">
        <f t="shared" si="93"/>
        <v>-3453.1130000000012</v>
      </c>
      <c r="AF65" s="12">
        <f t="shared" si="94"/>
        <v>-9941.1560000000009</v>
      </c>
      <c r="AG65" s="12">
        <f t="shared" si="95"/>
        <v>-13338.57</v>
      </c>
      <c r="AH65" s="14">
        <f t="shared" si="96"/>
        <v>-0.1913187988254198</v>
      </c>
      <c r="AI65" s="14">
        <f t="shared" si="97"/>
        <v>-0.55078707961659923</v>
      </c>
      <c r="AJ65" s="14">
        <f t="shared" si="98"/>
        <v>-0.73901989029863147</v>
      </c>
      <c r="AK65" s="14">
        <f t="shared" si="99"/>
        <v>0.47641167679634683</v>
      </c>
      <c r="AL65" s="14">
        <f t="shared" si="100"/>
        <v>0.58810406317635122</v>
      </c>
      <c r="AM65" s="14">
        <f t="shared" si="101"/>
        <v>0.59503697114700782</v>
      </c>
      <c r="AN65" s="18">
        <f t="shared" si="102"/>
        <v>-666.34900000000016</v>
      </c>
      <c r="AO65" s="18">
        <f t="shared" si="103"/>
        <v>-2851.7440000000006</v>
      </c>
      <c r="AP65" s="18">
        <f t="shared" si="104"/>
        <v>-4817.12</v>
      </c>
      <c r="AQ65" s="14">
        <f t="shared" si="105"/>
        <v>-8.7447375328083998E-2</v>
      </c>
      <c r="AR65" s="14">
        <f t="shared" si="106"/>
        <v>-0.37424461942257226</v>
      </c>
      <c r="AS65" s="14">
        <f t="shared" si="107"/>
        <v>-0.63216797900262467</v>
      </c>
      <c r="AT65" s="12">
        <f t="shared" si="108"/>
        <v>-133.68299999999999</v>
      </c>
      <c r="AU65" s="12">
        <f t="shared" si="109"/>
        <v>-297.07400000000001</v>
      </c>
      <c r="AV65" s="12">
        <f t="shared" si="110"/>
        <v>-357.04300000000001</v>
      </c>
      <c r="AW65" s="14">
        <f t="shared" si="111"/>
        <v>-0.31161538461538463</v>
      </c>
      <c r="AX65" s="14">
        <f t="shared" si="112"/>
        <v>-0.6924801864801865</v>
      </c>
      <c r="AY65" s="14">
        <f t="shared" si="113"/>
        <v>-0.83226806526806529</v>
      </c>
      <c r="AZ65" s="12">
        <f t="shared" si="114"/>
        <v>-291.11759999999998</v>
      </c>
      <c r="BA65" s="12">
        <f t="shared" si="115"/>
        <v>-544.88519999999994</v>
      </c>
      <c r="BB65" s="12">
        <f t="shared" si="116"/>
        <v>-650.26559999999995</v>
      </c>
      <c r="BC65" s="14">
        <f t="shared" si="117"/>
        <v>-0.37905937499999998</v>
      </c>
      <c r="BD65" s="14">
        <f t="shared" si="118"/>
        <v>-0.7094859375</v>
      </c>
      <c r="BE65" s="14">
        <f t="shared" si="119"/>
        <v>-0.84670000000000001</v>
      </c>
      <c r="BF65" s="12">
        <f t="shared" si="120"/>
        <v>-203.87400000000002</v>
      </c>
      <c r="BG65" s="12">
        <f t="shared" si="121"/>
        <v>-415.04300000000001</v>
      </c>
      <c r="BH65" s="12">
        <f t="shared" si="122"/>
        <v>-520.09199999999998</v>
      </c>
      <c r="BI65" s="14">
        <f t="shared" si="123"/>
        <v>-0.31413559322033902</v>
      </c>
      <c r="BJ65" s="14">
        <f t="shared" si="124"/>
        <v>-0.63951155624036982</v>
      </c>
      <c r="BK65" s="14">
        <f t="shared" si="125"/>
        <v>-0.80137442218798149</v>
      </c>
      <c r="BL65" s="12">
        <f t="shared" si="126"/>
        <v>-207.09500000000003</v>
      </c>
      <c r="BM65" s="12">
        <f t="shared" si="127"/>
        <v>-404.851</v>
      </c>
      <c r="BN65" s="12">
        <f t="shared" si="128"/>
        <v>-490.63299999999998</v>
      </c>
      <c r="BO65" s="14">
        <f t="shared" si="129"/>
        <v>-0.3528023850085179</v>
      </c>
      <c r="BP65" s="14">
        <f t="shared" si="130"/>
        <v>-0.68969505962521294</v>
      </c>
      <c r="BQ65" s="24">
        <f t="shared" si="131"/>
        <v>-0.83583134582623508</v>
      </c>
      <c r="BR65" s="19">
        <f t="shared" si="132"/>
        <v>38.299999999999997</v>
      </c>
      <c r="BS65" s="20">
        <f t="shared" si="133"/>
        <v>268.09999999999997</v>
      </c>
      <c r="BT65" s="13">
        <f t="shared" si="134"/>
        <v>1.4854008532328659E-2</v>
      </c>
      <c r="BU65" s="20">
        <f t="shared" si="135"/>
        <v>27.5</v>
      </c>
      <c r="BV65" s="20">
        <f t="shared" si="136"/>
        <v>192.5</v>
      </c>
      <c r="BW65" s="13">
        <f t="shared" si="137"/>
        <v>1.0665410826084548E-2</v>
      </c>
      <c r="BX65" s="20">
        <f t="shared" si="138"/>
        <v>23.5</v>
      </c>
      <c r="BY65" s="20">
        <f t="shared" si="139"/>
        <v>164.5</v>
      </c>
      <c r="BZ65" s="13">
        <f t="shared" si="140"/>
        <v>9.1140783422904315E-3</v>
      </c>
      <c r="CA65" s="20">
        <f t="shared" si="141"/>
        <v>38.299999999999997</v>
      </c>
      <c r="CB65" s="20">
        <f t="shared" si="142"/>
        <v>268.09999999999997</v>
      </c>
      <c r="CC65" s="17">
        <f t="shared" si="143"/>
        <v>1.4854008532328659E-2</v>
      </c>
      <c r="CE65" s="2">
        <v>18049</v>
      </c>
      <c r="CF65" s="2">
        <v>7620</v>
      </c>
      <c r="CG65" s="2">
        <v>4289</v>
      </c>
      <c r="CH65" s="2">
        <v>429</v>
      </c>
      <c r="CI65" s="2">
        <v>1179</v>
      </c>
      <c r="CJ65" s="2">
        <v>19891</v>
      </c>
      <c r="CK65" s="2">
        <v>578</v>
      </c>
      <c r="CL65" s="2">
        <v>893.4</v>
      </c>
      <c r="CM65" s="2">
        <v>768</v>
      </c>
      <c r="CN65" s="2">
        <v>456</v>
      </c>
      <c r="CO65" s="2">
        <v>393</v>
      </c>
      <c r="CP65" s="2">
        <v>431</v>
      </c>
      <c r="CQ65" s="2">
        <v>319</v>
      </c>
      <c r="CR65" s="2">
        <v>738</v>
      </c>
      <c r="CS65" s="2">
        <v>649</v>
      </c>
      <c r="CT65" s="2">
        <v>675</v>
      </c>
      <c r="CU65" s="2">
        <v>587</v>
      </c>
      <c r="CV65" s="2">
        <v>14595.886999999999</v>
      </c>
      <c r="CW65" s="2">
        <v>8107.8439999999991</v>
      </c>
      <c r="CX65" s="2">
        <v>4710.43</v>
      </c>
      <c r="CY65" s="2">
        <v>6953.6509999999998</v>
      </c>
      <c r="CZ65" s="2">
        <v>4768.2559999999994</v>
      </c>
      <c r="DA65" s="2">
        <v>2802.88</v>
      </c>
      <c r="DB65" s="2">
        <v>295.31700000000001</v>
      </c>
      <c r="DC65" s="2">
        <v>131.92599999999999</v>
      </c>
      <c r="DD65" s="2">
        <v>71.956999999999994</v>
      </c>
      <c r="DE65" s="2">
        <v>476.88240000000002</v>
      </c>
      <c r="DF65" s="2">
        <v>223.1148</v>
      </c>
      <c r="DG65" s="2">
        <v>117.73439999999999</v>
      </c>
      <c r="DH65" s="2">
        <v>445.12599999999998</v>
      </c>
      <c r="DI65" s="2">
        <v>233.95699999999999</v>
      </c>
      <c r="DJ65" s="2">
        <v>128.90799999999999</v>
      </c>
      <c r="DK65" s="2">
        <v>379.90499999999997</v>
      </c>
      <c r="DL65" s="2">
        <v>182.149</v>
      </c>
      <c r="DM65" s="2">
        <v>96.367000000000004</v>
      </c>
      <c r="DN65" s="2">
        <v>38.299999999999997</v>
      </c>
      <c r="DO65" s="2">
        <v>27.5</v>
      </c>
      <c r="DP65" s="2">
        <v>23.5</v>
      </c>
    </row>
    <row r="66" spans="2:120" ht="14.25" customHeight="1" x14ac:dyDescent="0.2">
      <c r="B66" s="6">
        <v>40642</v>
      </c>
      <c r="C66" s="9" t="s">
        <v>182</v>
      </c>
      <c r="D66" s="9" t="s">
        <v>56</v>
      </c>
      <c r="E66" s="21" t="s">
        <v>192</v>
      </c>
      <c r="F66" s="9" t="s">
        <v>241</v>
      </c>
      <c r="G66" s="21">
        <v>0</v>
      </c>
      <c r="H66" s="11">
        <f t="shared" si="72"/>
        <v>6607</v>
      </c>
      <c r="I66" s="12">
        <f t="shared" si="73"/>
        <v>2060</v>
      </c>
      <c r="J66" s="14">
        <f t="shared" si="74"/>
        <v>0.3117905252005449</v>
      </c>
      <c r="K66" s="14">
        <f t="shared" si="75"/>
        <v>0.17617678220069624</v>
      </c>
      <c r="L66" s="15">
        <f t="shared" si="76"/>
        <v>1.7516778523489933</v>
      </c>
      <c r="M66" s="12">
        <f t="shared" si="77"/>
        <v>0</v>
      </c>
      <c r="N66" s="14">
        <f t="shared" si="78"/>
        <v>-3.3923088170784932E-2</v>
      </c>
      <c r="O66" s="16">
        <f t="shared" si="79"/>
        <v>-3.7708774113040135</v>
      </c>
      <c r="P66" s="14">
        <f t="shared" si="80"/>
        <v>-1.4242039940994711E-2</v>
      </c>
      <c r="Q66" s="12">
        <f t="shared" si="81"/>
        <v>-23.000517575254719</v>
      </c>
      <c r="R66" s="14">
        <f t="shared" si="82"/>
        <v>-5.8406519414640812E-2</v>
      </c>
      <c r="S66" s="18">
        <f t="shared" si="83"/>
        <v>28.436959208899992</v>
      </c>
      <c r="T66" s="14">
        <f t="shared" si="84"/>
        <v>0.1517147916233893</v>
      </c>
      <c r="U66" s="18">
        <f t="shared" si="85"/>
        <v>26.88813940416</v>
      </c>
      <c r="V66" s="14">
        <f t="shared" si="86"/>
        <v>0.16922685044328756</v>
      </c>
      <c r="W66" s="12">
        <f t="shared" si="87"/>
        <v>26.620519159455966</v>
      </c>
      <c r="X66" s="14">
        <f t="shared" si="88"/>
        <v>8.5767651545019863E-2</v>
      </c>
      <c r="Y66" s="12">
        <f t="shared" si="89"/>
        <v>33.32490163013</v>
      </c>
      <c r="Z66" s="14">
        <f t="shared" si="90"/>
        <v>0.11120343936285026</v>
      </c>
      <c r="AA66" s="12">
        <v>-31.095035537834519</v>
      </c>
      <c r="AB66" s="26">
        <v>-6.6242876001491036E-3</v>
      </c>
      <c r="AC66" s="12">
        <f t="shared" si="91"/>
        <v>0</v>
      </c>
      <c r="AD66" s="24">
        <f t="shared" si="92"/>
        <v>0</v>
      </c>
      <c r="AE66" s="11">
        <f t="shared" si="93"/>
        <v>-496.65899999999965</v>
      </c>
      <c r="AF66" s="12">
        <f t="shared" si="94"/>
        <v>-1588.0640000000003</v>
      </c>
      <c r="AG66" s="12">
        <f t="shared" si="95"/>
        <v>-2308.2730000000001</v>
      </c>
      <c r="AH66" s="14">
        <f t="shared" si="96"/>
        <v>-7.51716361434841E-2</v>
      </c>
      <c r="AI66" s="14">
        <f t="shared" si="97"/>
        <v>-0.24036082942333892</v>
      </c>
      <c r="AJ66" s="14">
        <f t="shared" si="98"/>
        <v>-0.3493677917360376</v>
      </c>
      <c r="AK66" s="14">
        <f t="shared" si="99"/>
        <v>0.31899070771991278</v>
      </c>
      <c r="AL66" s="14">
        <f t="shared" si="100"/>
        <v>0.33419772637068895</v>
      </c>
      <c r="AM66" s="14">
        <f t="shared" si="101"/>
        <v>0.32753743143028163</v>
      </c>
      <c r="AN66" s="18">
        <f t="shared" si="102"/>
        <v>-110.85800000000017</v>
      </c>
      <c r="AO66" s="18">
        <f t="shared" si="103"/>
        <v>-382.68299999999999</v>
      </c>
      <c r="AP66" s="18">
        <f t="shared" si="104"/>
        <v>-652.00599999999986</v>
      </c>
      <c r="AQ66" s="14">
        <f t="shared" si="105"/>
        <v>-5.381456310679622E-2</v>
      </c>
      <c r="AR66" s="14">
        <f t="shared" si="106"/>
        <v>-0.18576844660194169</v>
      </c>
      <c r="AS66" s="14">
        <f t="shared" si="107"/>
        <v>-0.31650776699029115</v>
      </c>
      <c r="AT66" s="12">
        <f t="shared" si="108"/>
        <v>-13.913000000000011</v>
      </c>
      <c r="AU66" s="12">
        <f t="shared" si="109"/>
        <v>-66.490000000000009</v>
      </c>
      <c r="AV66" s="12">
        <f t="shared" si="110"/>
        <v>-80.668000000000006</v>
      </c>
      <c r="AW66" s="14">
        <f t="shared" si="111"/>
        <v>-5.3306513409961731E-2</v>
      </c>
      <c r="AX66" s="14">
        <f t="shared" si="112"/>
        <v>-0.25475095785440616</v>
      </c>
      <c r="AY66" s="14">
        <f t="shared" si="113"/>
        <v>-0.30907279693486589</v>
      </c>
      <c r="AZ66" s="12">
        <f t="shared" si="114"/>
        <v>-51.439200000000028</v>
      </c>
      <c r="BA66" s="12">
        <f t="shared" si="115"/>
        <v>-95.052600000000041</v>
      </c>
      <c r="BB66" s="12">
        <f t="shared" si="116"/>
        <v>-133.04880000000003</v>
      </c>
      <c r="BC66" s="14">
        <f t="shared" si="117"/>
        <v>-0.13872491909385121</v>
      </c>
      <c r="BD66" s="14">
        <f t="shared" si="118"/>
        <v>-0.2563446601941749</v>
      </c>
      <c r="BE66" s="14">
        <f t="shared" si="119"/>
        <v>-0.35881553398058263</v>
      </c>
      <c r="BF66" s="12">
        <f t="shared" si="120"/>
        <v>15.384999999999991</v>
      </c>
      <c r="BG66" s="12">
        <f t="shared" si="121"/>
        <v>-74.508000000000038</v>
      </c>
      <c r="BH66" s="12">
        <f t="shared" si="122"/>
        <v>-110.416</v>
      </c>
      <c r="BI66" s="14">
        <f t="shared" si="123"/>
        <v>4.5652818991097854E-2</v>
      </c>
      <c r="BJ66" s="14">
        <f t="shared" si="124"/>
        <v>-0.22109198813056397</v>
      </c>
      <c r="BK66" s="14">
        <f t="shared" si="125"/>
        <v>-0.32764391691394656</v>
      </c>
      <c r="BL66" s="12">
        <f t="shared" si="126"/>
        <v>-40.838999999999999</v>
      </c>
      <c r="BM66" s="12">
        <f t="shared" si="127"/>
        <v>-99.001000000000005</v>
      </c>
      <c r="BN66" s="12">
        <f t="shared" si="128"/>
        <v>-107.22199999999998</v>
      </c>
      <c r="BO66" s="14">
        <f t="shared" si="129"/>
        <v>-0.12263963963963964</v>
      </c>
      <c r="BP66" s="14">
        <f t="shared" si="130"/>
        <v>-0.2973003003003003</v>
      </c>
      <c r="BQ66" s="24">
        <f t="shared" si="131"/>
        <v>-0.32198798798798789</v>
      </c>
      <c r="BR66" s="19">
        <f t="shared" si="132"/>
        <v>3.5</v>
      </c>
      <c r="BS66" s="20">
        <f t="shared" si="133"/>
        <v>24.5</v>
      </c>
      <c r="BT66" s="13">
        <f t="shared" si="134"/>
        <v>3.7081882851521114E-3</v>
      </c>
      <c r="BU66" s="20">
        <f t="shared" si="135"/>
        <v>0</v>
      </c>
      <c r="BV66" s="20">
        <f t="shared" si="136"/>
        <v>0</v>
      </c>
      <c r="BW66" s="13">
        <f t="shared" si="137"/>
        <v>0</v>
      </c>
      <c r="BX66" s="20">
        <f t="shared" si="138"/>
        <v>2.2000000000000002</v>
      </c>
      <c r="BY66" s="20">
        <f t="shared" si="139"/>
        <v>15.400000000000002</v>
      </c>
      <c r="BZ66" s="13">
        <f t="shared" si="140"/>
        <v>2.3308612078098991E-3</v>
      </c>
      <c r="CA66" s="20">
        <f t="shared" si="141"/>
        <v>3.5</v>
      </c>
      <c r="CB66" s="20">
        <f t="shared" si="142"/>
        <v>24.5</v>
      </c>
      <c r="CC66" s="17">
        <f t="shared" si="143"/>
        <v>3.7081882851521114E-3</v>
      </c>
      <c r="CE66" s="2">
        <v>6607</v>
      </c>
      <c r="CF66" s="2">
        <v>2060</v>
      </c>
      <c r="CG66" s="2">
        <v>1164</v>
      </c>
      <c r="CH66" s="2">
        <v>261</v>
      </c>
      <c r="CI66" s="2">
        <v>596</v>
      </c>
      <c r="CJ66" s="2">
        <v>6838.9999999999982</v>
      </c>
      <c r="CK66" s="2">
        <v>264.77087741130401</v>
      </c>
      <c r="CL66" s="2">
        <v>393.80051757525473</v>
      </c>
      <c r="CM66" s="2">
        <v>370.8</v>
      </c>
      <c r="CN66" s="2">
        <v>187.43695920889999</v>
      </c>
      <c r="CO66" s="2">
        <v>159</v>
      </c>
      <c r="CP66" s="2">
        <v>158.88813940416</v>
      </c>
      <c r="CQ66" s="2">
        <v>132</v>
      </c>
      <c r="CR66" s="2">
        <v>310.37948084054403</v>
      </c>
      <c r="CS66" s="2">
        <v>337</v>
      </c>
      <c r="CT66" s="2">
        <v>299.67509836987</v>
      </c>
      <c r="CU66" s="2">
        <v>333</v>
      </c>
      <c r="CV66" s="2">
        <v>6110.3410000000003</v>
      </c>
      <c r="CW66" s="2">
        <v>5018.9359999999997</v>
      </c>
      <c r="CX66" s="2">
        <v>4298.7269999999999</v>
      </c>
      <c r="CY66" s="2">
        <v>1949.1419999999998</v>
      </c>
      <c r="CZ66" s="2">
        <v>1677.317</v>
      </c>
      <c r="DA66" s="2">
        <v>1407.9940000000001</v>
      </c>
      <c r="DB66" s="2">
        <v>247.08699999999999</v>
      </c>
      <c r="DC66" s="2">
        <v>194.51</v>
      </c>
      <c r="DD66" s="2">
        <v>180.33199999999999</v>
      </c>
      <c r="DE66" s="2">
        <v>319.36079999999998</v>
      </c>
      <c r="DF66" s="2">
        <v>275.74739999999997</v>
      </c>
      <c r="DG66" s="2">
        <v>237.75119999999998</v>
      </c>
      <c r="DH66" s="2">
        <v>352.38499999999999</v>
      </c>
      <c r="DI66" s="2">
        <v>262.49199999999996</v>
      </c>
      <c r="DJ66" s="2">
        <v>226.584</v>
      </c>
      <c r="DK66" s="2">
        <v>292.161</v>
      </c>
      <c r="DL66" s="2">
        <v>233.999</v>
      </c>
      <c r="DM66" s="2">
        <v>225.77800000000002</v>
      </c>
      <c r="DN66" s="2">
        <v>3.5</v>
      </c>
      <c r="DO66" s="2">
        <v>0</v>
      </c>
      <c r="DP66" s="2">
        <v>2.2000000000000002</v>
      </c>
    </row>
    <row r="67" spans="2:120" ht="14.25" customHeight="1" x14ac:dyDescent="0.2">
      <c r="B67" s="6">
        <v>40646</v>
      </c>
      <c r="C67" s="9" t="s">
        <v>182</v>
      </c>
      <c r="D67" s="9" t="s">
        <v>56</v>
      </c>
      <c r="E67" s="21" t="s">
        <v>192</v>
      </c>
      <c r="F67" s="9" t="s">
        <v>242</v>
      </c>
      <c r="G67" s="21">
        <v>1</v>
      </c>
      <c r="H67" s="11">
        <f t="shared" si="72"/>
        <v>7260.9999999999973</v>
      </c>
      <c r="I67" s="12">
        <f t="shared" si="73"/>
        <v>2730.9007981230652</v>
      </c>
      <c r="J67" s="14">
        <f t="shared" si="74"/>
        <v>0.37610532958587883</v>
      </c>
      <c r="K67" s="14">
        <f t="shared" si="75"/>
        <v>0.20363934456232205</v>
      </c>
      <c r="L67" s="15">
        <f t="shared" si="76"/>
        <v>1.6551802891921901</v>
      </c>
      <c r="M67" s="12">
        <f t="shared" si="77"/>
        <v>0</v>
      </c>
      <c r="N67" s="14">
        <f t="shared" si="78"/>
        <v>-5.0973728924323947E-2</v>
      </c>
      <c r="O67" s="16">
        <f t="shared" si="79"/>
        <v>-69.596120313862286</v>
      </c>
      <c r="P67" s="14">
        <f t="shared" si="80"/>
        <v>-0.24505676166852919</v>
      </c>
      <c r="Q67" s="12">
        <f t="shared" si="81"/>
        <v>-13.997216492653195</v>
      </c>
      <c r="R67" s="14">
        <f t="shared" si="82"/>
        <v>-3.2221953251964086E-2</v>
      </c>
      <c r="S67" s="18">
        <f t="shared" si="83"/>
        <v>59.142691078175005</v>
      </c>
      <c r="T67" s="14">
        <f t="shared" si="84"/>
        <v>0.33226230942794943</v>
      </c>
      <c r="U67" s="18">
        <f t="shared" si="85"/>
        <v>72.243902439023998</v>
      </c>
      <c r="V67" s="14">
        <f t="shared" si="86"/>
        <v>0.36672031694936036</v>
      </c>
      <c r="W67" s="12">
        <f t="shared" si="87"/>
        <v>10.361232199941981</v>
      </c>
      <c r="X67" s="14">
        <f t="shared" si="88"/>
        <v>3.2685275078681242E-2</v>
      </c>
      <c r="Y67" s="12">
        <f t="shared" si="89"/>
        <v>30.914634146340973</v>
      </c>
      <c r="Z67" s="14">
        <f t="shared" si="90"/>
        <v>0.10847240051347717</v>
      </c>
      <c r="AA67" s="12">
        <v>-81.738637395397745</v>
      </c>
      <c r="AB67" s="26">
        <v>-1.6455663533148868E-2</v>
      </c>
      <c r="AC67" s="12">
        <f t="shared" si="91"/>
        <v>0</v>
      </c>
      <c r="AD67" s="24">
        <f t="shared" si="92"/>
        <v>0</v>
      </c>
      <c r="AE67" s="11">
        <f t="shared" si="93"/>
        <v>-1043.7929999999969</v>
      </c>
      <c r="AF67" s="12">
        <f t="shared" si="94"/>
        <v>-3100.8929999999973</v>
      </c>
      <c r="AG67" s="12">
        <f t="shared" si="95"/>
        <v>-4442.0349999999971</v>
      </c>
      <c r="AH67" s="14">
        <f t="shared" si="96"/>
        <v>-0.1437533397603632</v>
      </c>
      <c r="AI67" s="14">
        <f t="shared" si="97"/>
        <v>-0.42706142404627445</v>
      </c>
      <c r="AJ67" s="14">
        <f t="shared" si="98"/>
        <v>-0.61176628563558721</v>
      </c>
      <c r="AK67" s="14">
        <f t="shared" si="99"/>
        <v>0.40603264456209992</v>
      </c>
      <c r="AL67" s="14">
        <f t="shared" si="100"/>
        <v>0.52011017985835473</v>
      </c>
      <c r="AM67" s="14">
        <f t="shared" si="101"/>
        <v>0.52169750245214108</v>
      </c>
      <c r="AN67" s="18">
        <f t="shared" si="102"/>
        <v>-206.51179812306555</v>
      </c>
      <c r="AO67" s="18">
        <f t="shared" si="103"/>
        <v>-567.18679812306482</v>
      </c>
      <c r="AP67" s="18">
        <f t="shared" si="104"/>
        <v>-1260.2537981230653</v>
      </c>
      <c r="AQ67" s="14">
        <f t="shared" si="105"/>
        <v>-7.5620395389316308E-2</v>
      </c>
      <c r="AR67" s="14">
        <f t="shared" si="106"/>
        <v>-0.20769220123736809</v>
      </c>
      <c r="AS67" s="14">
        <f t="shared" si="107"/>
        <v>-0.4614791569833776</v>
      </c>
      <c r="AT67" s="12">
        <f t="shared" si="108"/>
        <v>-64.692879686137701</v>
      </c>
      <c r="AU67" s="12">
        <f t="shared" si="109"/>
        <v>-125.1698796861377</v>
      </c>
      <c r="AV67" s="12">
        <f t="shared" si="110"/>
        <v>-159.55987968613772</v>
      </c>
      <c r="AW67" s="14">
        <f t="shared" si="111"/>
        <v>-0.30173371760268763</v>
      </c>
      <c r="AX67" s="14">
        <f t="shared" si="112"/>
        <v>-0.58380417308386312</v>
      </c>
      <c r="AY67" s="14">
        <f t="shared" si="113"/>
        <v>-0.74420238999273136</v>
      </c>
      <c r="AZ67" s="12">
        <f t="shared" si="114"/>
        <v>-161.82558350734678</v>
      </c>
      <c r="BA67" s="12">
        <f t="shared" si="115"/>
        <v>-259.40598350734678</v>
      </c>
      <c r="BB67" s="12">
        <f t="shared" si="116"/>
        <v>-327.02238350734677</v>
      </c>
      <c r="BC67" s="14">
        <f t="shared" si="117"/>
        <v>-0.38492985740309393</v>
      </c>
      <c r="BD67" s="14">
        <f t="shared" si="118"/>
        <v>-0.61704154606962414</v>
      </c>
      <c r="BE67" s="14">
        <f t="shared" si="119"/>
        <v>-0.77787873043812017</v>
      </c>
      <c r="BF67" s="12">
        <f t="shared" si="120"/>
        <v>-123.73823219994199</v>
      </c>
      <c r="BG67" s="12">
        <f t="shared" si="121"/>
        <v>-188.01223219994199</v>
      </c>
      <c r="BH67" s="12">
        <f t="shared" si="122"/>
        <v>-239.19123219994199</v>
      </c>
      <c r="BI67" s="14">
        <f t="shared" si="123"/>
        <v>-0.37798682320564625</v>
      </c>
      <c r="BJ67" s="14">
        <f t="shared" si="124"/>
        <v>-0.57432650450530442</v>
      </c>
      <c r="BK67" s="14">
        <f t="shared" si="125"/>
        <v>-0.73066450352878531</v>
      </c>
      <c r="BL67" s="12">
        <f t="shared" si="126"/>
        <v>-130.610634146341</v>
      </c>
      <c r="BM67" s="12">
        <f t="shared" si="127"/>
        <v>-182.59463414634098</v>
      </c>
      <c r="BN67" s="12">
        <f t="shared" si="128"/>
        <v>-244.50263414634097</v>
      </c>
      <c r="BO67" s="14">
        <f t="shared" si="129"/>
        <v>-0.41343647944412187</v>
      </c>
      <c r="BP67" s="14">
        <f t="shared" si="130"/>
        <v>-0.57798726114649623</v>
      </c>
      <c r="BQ67" s="24">
        <f t="shared" si="131"/>
        <v>-0.77395159235668753</v>
      </c>
      <c r="BR67" s="19">
        <f t="shared" si="132"/>
        <v>9.5</v>
      </c>
      <c r="BS67" s="20">
        <f t="shared" si="133"/>
        <v>66.5</v>
      </c>
      <c r="BT67" s="13">
        <f t="shared" si="134"/>
        <v>9.1585181104531094E-3</v>
      </c>
      <c r="BU67" s="20">
        <f t="shared" si="135"/>
        <v>8.8000000000000007</v>
      </c>
      <c r="BV67" s="20">
        <f t="shared" si="136"/>
        <v>61.600000000000009</v>
      </c>
      <c r="BW67" s="13">
        <f t="shared" si="137"/>
        <v>8.483679933893408E-3</v>
      </c>
      <c r="BX67" s="20">
        <f t="shared" si="138"/>
        <v>8.3000000000000007</v>
      </c>
      <c r="BY67" s="20">
        <f t="shared" si="139"/>
        <v>58.100000000000009</v>
      </c>
      <c r="BZ67" s="13">
        <f t="shared" si="140"/>
        <v>8.0016526649221917E-3</v>
      </c>
      <c r="CA67" s="20">
        <f t="shared" si="141"/>
        <v>9.5</v>
      </c>
      <c r="CB67" s="20">
        <f t="shared" si="142"/>
        <v>66.5</v>
      </c>
      <c r="CC67" s="17">
        <f t="shared" si="143"/>
        <v>9.1585181104531094E-3</v>
      </c>
      <c r="CE67" s="2">
        <v>7260.9999999999973</v>
      </c>
      <c r="CF67" s="2">
        <v>2730.9007981230652</v>
      </c>
      <c r="CG67" s="2">
        <v>1478.6252808670199</v>
      </c>
      <c r="CH67" s="2">
        <v>214.40387968613771</v>
      </c>
      <c r="CI67" s="2">
        <v>518.14024390243901</v>
      </c>
      <c r="CJ67" s="2">
        <v>7651</v>
      </c>
      <c r="CK67" s="2">
        <v>284</v>
      </c>
      <c r="CL67" s="2">
        <v>434.4</v>
      </c>
      <c r="CM67" s="2">
        <v>420.40278350734678</v>
      </c>
      <c r="CN67" s="2">
        <v>178</v>
      </c>
      <c r="CO67" s="2">
        <v>118.85730892182499</v>
      </c>
      <c r="CP67" s="2">
        <v>197</v>
      </c>
      <c r="CQ67" s="2">
        <v>124.756097560976</v>
      </c>
      <c r="CR67" s="2">
        <v>317</v>
      </c>
      <c r="CS67" s="2">
        <v>327.36123219994198</v>
      </c>
      <c r="CT67" s="2">
        <v>285</v>
      </c>
      <c r="CU67" s="2">
        <v>315.91463414634097</v>
      </c>
      <c r="CV67" s="2">
        <v>6217.2070000000003</v>
      </c>
      <c r="CW67" s="2">
        <v>4160.107</v>
      </c>
      <c r="CX67" s="2">
        <v>2818.9650000000001</v>
      </c>
      <c r="CY67" s="2">
        <v>2524.3889999999997</v>
      </c>
      <c r="CZ67" s="2">
        <v>2163.7140000000004</v>
      </c>
      <c r="DA67" s="2">
        <v>1470.6469999999999</v>
      </c>
      <c r="DB67" s="2">
        <v>149.71100000000001</v>
      </c>
      <c r="DC67" s="2">
        <v>89.234000000000009</v>
      </c>
      <c r="DD67" s="2">
        <v>54.844000000000001</v>
      </c>
      <c r="DE67" s="2">
        <v>258.5772</v>
      </c>
      <c r="DF67" s="2">
        <v>160.99680000000001</v>
      </c>
      <c r="DG67" s="2">
        <v>93.380399999999995</v>
      </c>
      <c r="DH67" s="2">
        <v>203.62299999999999</v>
      </c>
      <c r="DI67" s="2">
        <v>139.34899999999999</v>
      </c>
      <c r="DJ67" s="2">
        <v>88.169999999999987</v>
      </c>
      <c r="DK67" s="2">
        <v>185.30399999999997</v>
      </c>
      <c r="DL67" s="2">
        <v>133.32</v>
      </c>
      <c r="DM67" s="2">
        <v>71.412000000000006</v>
      </c>
      <c r="DN67" s="2">
        <v>9.5</v>
      </c>
      <c r="DO67" s="2">
        <v>8.8000000000000007</v>
      </c>
      <c r="DP67" s="2">
        <v>8.3000000000000007</v>
      </c>
    </row>
    <row r="68" spans="2:120" ht="14.25" customHeight="1" x14ac:dyDescent="0.2">
      <c r="B68" s="6">
        <v>40647</v>
      </c>
      <c r="C68" s="9" t="s">
        <v>182</v>
      </c>
      <c r="D68" s="9" t="s">
        <v>56</v>
      </c>
      <c r="E68" s="21" t="s">
        <v>192</v>
      </c>
      <c r="F68" s="9" t="s">
        <v>243</v>
      </c>
      <c r="G68" s="21">
        <v>1</v>
      </c>
      <c r="H68" s="11">
        <f t="shared" si="72"/>
        <v>16866</v>
      </c>
      <c r="I68" s="12">
        <f t="shared" si="73"/>
        <v>6521</v>
      </c>
      <c r="J68" s="14">
        <f t="shared" si="74"/>
        <v>0.38663583540851415</v>
      </c>
      <c r="K68" s="14">
        <f t="shared" si="75"/>
        <v>0.22038420490928495</v>
      </c>
      <c r="L68" s="15">
        <f t="shared" si="76"/>
        <v>1.35702746365105</v>
      </c>
      <c r="M68" s="12">
        <f t="shared" si="77"/>
        <v>0</v>
      </c>
      <c r="N68" s="14">
        <f t="shared" si="78"/>
        <v>-8.8176461047737464E-2</v>
      </c>
      <c r="O68" s="16">
        <f t="shared" si="79"/>
        <v>-194</v>
      </c>
      <c r="P68" s="14">
        <f t="shared" si="80"/>
        <v>-0.31596091205211729</v>
      </c>
      <c r="Q68" s="12">
        <f t="shared" si="81"/>
        <v>-148.20000000000005</v>
      </c>
      <c r="R68" s="14">
        <f t="shared" si="82"/>
        <v>-0.16250000000000009</v>
      </c>
      <c r="S68" s="18">
        <f t="shared" si="83"/>
        <v>-86</v>
      </c>
      <c r="T68" s="14">
        <f t="shared" si="84"/>
        <v>-0.18695652173913047</v>
      </c>
      <c r="U68" s="18">
        <f t="shared" si="85"/>
        <v>34</v>
      </c>
      <c r="V68" s="14">
        <f t="shared" si="86"/>
        <v>9.8550724637681109E-2</v>
      </c>
      <c r="W68" s="12">
        <f t="shared" si="87"/>
        <v>-139</v>
      </c>
      <c r="X68" s="14">
        <f t="shared" si="88"/>
        <v>-0.15092290988056456</v>
      </c>
      <c r="Y68" s="12">
        <f t="shared" si="89"/>
        <v>-90</v>
      </c>
      <c r="Z68" s="14">
        <f t="shared" si="90"/>
        <v>-0.12113055181695831</v>
      </c>
      <c r="AA68" s="12">
        <v>-659.91216999999961</v>
      </c>
      <c r="AB68" s="26">
        <v>-5.5773923987807894E-2</v>
      </c>
      <c r="AC68" s="12">
        <f t="shared" si="91"/>
        <v>0</v>
      </c>
      <c r="AD68" s="24">
        <f t="shared" si="92"/>
        <v>0</v>
      </c>
      <c r="AE68" s="11">
        <f t="shared" si="93"/>
        <v>-3086.902</v>
      </c>
      <c r="AF68" s="12">
        <f t="shared" si="94"/>
        <v>-8758.1309999999994</v>
      </c>
      <c r="AG68" s="12">
        <f t="shared" si="95"/>
        <v>-11802.43</v>
      </c>
      <c r="AH68" s="14">
        <f t="shared" si="96"/>
        <v>-0.18302513933357045</v>
      </c>
      <c r="AI68" s="14">
        <f t="shared" si="97"/>
        <v>-0.5192773034507292</v>
      </c>
      <c r="AJ68" s="14">
        <f t="shared" si="98"/>
        <v>-0.69977647337839444</v>
      </c>
      <c r="AK68" s="14">
        <f t="shared" si="99"/>
        <v>0.41962478240593104</v>
      </c>
      <c r="AL68" s="14">
        <f t="shared" si="100"/>
        <v>0.51756151955587837</v>
      </c>
      <c r="AM68" s="14">
        <f t="shared" si="101"/>
        <v>0.54077834413269676</v>
      </c>
      <c r="AN68" s="18">
        <f t="shared" si="102"/>
        <v>-738.94900000000052</v>
      </c>
      <c r="AO68" s="18">
        <f t="shared" si="103"/>
        <v>-2324.6790000000001</v>
      </c>
      <c r="AP68" s="18">
        <f t="shared" si="104"/>
        <v>-3782.7310000000002</v>
      </c>
      <c r="AQ68" s="14">
        <f t="shared" si="105"/>
        <v>-0.1133183560803559</v>
      </c>
      <c r="AR68" s="14">
        <f t="shared" si="106"/>
        <v>-0.3564911823339979</v>
      </c>
      <c r="AS68" s="14">
        <f t="shared" si="107"/>
        <v>-0.58008449624290759</v>
      </c>
      <c r="AT68" s="12">
        <f t="shared" si="108"/>
        <v>-104.14800000000002</v>
      </c>
      <c r="AU68" s="12">
        <f t="shared" si="109"/>
        <v>-270.61900000000003</v>
      </c>
      <c r="AV68" s="12">
        <f t="shared" si="110"/>
        <v>-331.024</v>
      </c>
      <c r="AW68" s="14">
        <f t="shared" si="111"/>
        <v>-0.24797142857142862</v>
      </c>
      <c r="AX68" s="14">
        <f t="shared" si="112"/>
        <v>-0.64433095238095239</v>
      </c>
      <c r="AY68" s="14">
        <f t="shared" si="113"/>
        <v>-0.78815238095238094</v>
      </c>
      <c r="AZ68" s="12">
        <f t="shared" si="114"/>
        <v>-334.68959999999993</v>
      </c>
      <c r="BA68" s="12">
        <f t="shared" si="115"/>
        <v>-532.49699999999996</v>
      </c>
      <c r="BB68" s="12">
        <f t="shared" si="116"/>
        <v>-639.15539999999999</v>
      </c>
      <c r="BC68" s="14">
        <f t="shared" si="117"/>
        <v>-0.43819010212097398</v>
      </c>
      <c r="BD68" s="14">
        <f t="shared" si="118"/>
        <v>-0.69716810683424979</v>
      </c>
      <c r="BE68" s="14">
        <f t="shared" si="119"/>
        <v>-0.83680989787902593</v>
      </c>
      <c r="BF68" s="12">
        <f t="shared" si="120"/>
        <v>-190.16300000000001</v>
      </c>
      <c r="BG68" s="12">
        <f t="shared" si="121"/>
        <v>-501.86799999999999</v>
      </c>
      <c r="BH68" s="12">
        <f t="shared" si="122"/>
        <v>-618.52</v>
      </c>
      <c r="BI68" s="14">
        <f t="shared" si="123"/>
        <v>-0.24317519181585678</v>
      </c>
      <c r="BJ68" s="14">
        <f t="shared" si="124"/>
        <v>-0.64177493606138114</v>
      </c>
      <c r="BK68" s="14">
        <f t="shared" si="125"/>
        <v>-0.79094629156010232</v>
      </c>
      <c r="BL68" s="12">
        <f t="shared" si="126"/>
        <v>-249.07000000000005</v>
      </c>
      <c r="BM68" s="12">
        <f t="shared" si="127"/>
        <v>-426.62400000000002</v>
      </c>
      <c r="BN68" s="12">
        <f t="shared" si="128"/>
        <v>-523.07799999999997</v>
      </c>
      <c r="BO68" s="14">
        <f t="shared" si="129"/>
        <v>-0.38142419601837685</v>
      </c>
      <c r="BP68" s="14">
        <f t="shared" si="130"/>
        <v>-0.65332924961715166</v>
      </c>
      <c r="BQ68" s="24">
        <f t="shared" si="131"/>
        <v>-0.8010382848392037</v>
      </c>
      <c r="BR68" s="19">
        <f t="shared" si="132"/>
        <v>34.1</v>
      </c>
      <c r="BS68" s="20">
        <f t="shared" si="133"/>
        <v>238.70000000000002</v>
      </c>
      <c r="BT68" s="13">
        <f t="shared" si="134"/>
        <v>1.4152733309616982E-2</v>
      </c>
      <c r="BU68" s="20">
        <f t="shared" si="135"/>
        <v>22.5</v>
      </c>
      <c r="BV68" s="20">
        <f t="shared" si="136"/>
        <v>157.5</v>
      </c>
      <c r="BW68" s="13">
        <f t="shared" si="137"/>
        <v>9.3383137673425827E-3</v>
      </c>
      <c r="BX68" s="20">
        <f t="shared" si="138"/>
        <v>24.3</v>
      </c>
      <c r="BY68" s="20">
        <f t="shared" si="139"/>
        <v>170.1</v>
      </c>
      <c r="BZ68" s="13">
        <f t="shared" si="140"/>
        <v>1.008537886872999E-2</v>
      </c>
      <c r="CA68" s="20">
        <f t="shared" si="141"/>
        <v>34.1</v>
      </c>
      <c r="CB68" s="20">
        <f t="shared" si="142"/>
        <v>238.70000000000002</v>
      </c>
      <c r="CC68" s="17">
        <f t="shared" si="143"/>
        <v>1.4152733309616982E-2</v>
      </c>
      <c r="CE68" s="2">
        <v>16866</v>
      </c>
      <c r="CF68" s="2">
        <v>6521</v>
      </c>
      <c r="CG68" s="2">
        <v>3717</v>
      </c>
      <c r="CH68" s="2">
        <v>420</v>
      </c>
      <c r="CI68" s="2">
        <v>1238</v>
      </c>
      <c r="CJ68" s="2">
        <v>18497</v>
      </c>
      <c r="CK68" s="2">
        <v>614</v>
      </c>
      <c r="CL68" s="2">
        <v>912</v>
      </c>
      <c r="CM68" s="2">
        <v>763.8</v>
      </c>
      <c r="CN68" s="2">
        <v>460</v>
      </c>
      <c r="CO68" s="2">
        <v>546</v>
      </c>
      <c r="CP68" s="2">
        <v>345</v>
      </c>
      <c r="CQ68" s="2">
        <v>311</v>
      </c>
      <c r="CR68" s="2">
        <v>921</v>
      </c>
      <c r="CS68" s="2">
        <v>782</v>
      </c>
      <c r="CT68" s="2">
        <v>743</v>
      </c>
      <c r="CU68" s="2">
        <v>653</v>
      </c>
      <c r="CV68" s="2">
        <v>13779.098</v>
      </c>
      <c r="CW68" s="2">
        <v>8107.8690000000006</v>
      </c>
      <c r="CX68" s="2">
        <v>5063.5700000000006</v>
      </c>
      <c r="CY68" s="2">
        <v>5782.0509999999995</v>
      </c>
      <c r="CZ68" s="2">
        <v>4196.3209999999999</v>
      </c>
      <c r="DA68" s="2">
        <v>2738.2689999999998</v>
      </c>
      <c r="DB68" s="2">
        <v>315.85199999999998</v>
      </c>
      <c r="DC68" s="2">
        <v>149.381</v>
      </c>
      <c r="DD68" s="2">
        <v>88.975999999999999</v>
      </c>
      <c r="DE68" s="2">
        <v>429.11040000000003</v>
      </c>
      <c r="DF68" s="2">
        <v>231.303</v>
      </c>
      <c r="DG68" s="2">
        <v>124.6446</v>
      </c>
      <c r="DH68" s="2">
        <v>591.83699999999999</v>
      </c>
      <c r="DI68" s="2">
        <v>280.13200000000001</v>
      </c>
      <c r="DJ68" s="2">
        <v>163.47999999999999</v>
      </c>
      <c r="DK68" s="2">
        <v>403.92999999999995</v>
      </c>
      <c r="DL68" s="2">
        <v>226.37599999999998</v>
      </c>
      <c r="DM68" s="2">
        <v>129.922</v>
      </c>
      <c r="DN68" s="2">
        <v>34.1</v>
      </c>
      <c r="DO68" s="2">
        <v>22.5</v>
      </c>
      <c r="DP68" s="2">
        <v>24.3</v>
      </c>
    </row>
    <row r="69" spans="2:120" ht="14.25" customHeight="1" x14ac:dyDescent="0.2">
      <c r="B69" s="6">
        <v>41201</v>
      </c>
      <c r="C69" s="9" t="s">
        <v>182</v>
      </c>
      <c r="D69" s="9" t="s">
        <v>57</v>
      </c>
      <c r="E69" s="21" t="s">
        <v>191</v>
      </c>
      <c r="F69" s="9" t="s">
        <v>92</v>
      </c>
      <c r="G69" s="21">
        <v>3</v>
      </c>
      <c r="H69" s="11">
        <f t="shared" si="72"/>
        <v>228042</v>
      </c>
      <c r="I69" s="12">
        <f t="shared" si="73"/>
        <v>66666</v>
      </c>
      <c r="J69" s="14">
        <f t="shared" si="74"/>
        <v>0.29234088457389429</v>
      </c>
      <c r="K69" s="14">
        <f t="shared" si="75"/>
        <v>0.15540996833916559</v>
      </c>
      <c r="L69" s="15">
        <f t="shared" si="76"/>
        <v>1.4728412256267409</v>
      </c>
      <c r="M69" s="12">
        <f t="shared" si="77"/>
        <v>0</v>
      </c>
      <c r="N69" s="14">
        <f t="shared" si="78"/>
        <v>-2.3031642803896912E-2</v>
      </c>
      <c r="O69" s="16">
        <f t="shared" si="79"/>
        <v>-1596</v>
      </c>
      <c r="P69" s="14">
        <f t="shared" si="80"/>
        <v>-0.1587112171837709</v>
      </c>
      <c r="Q69" s="12">
        <f t="shared" si="81"/>
        <v>-240.00000000000182</v>
      </c>
      <c r="R69" s="14">
        <f t="shared" si="82"/>
        <v>-1.8311664530305971E-2</v>
      </c>
      <c r="S69" s="18">
        <f t="shared" si="83"/>
        <v>328</v>
      </c>
      <c r="T69" s="14">
        <f t="shared" si="84"/>
        <v>5.4968996145466686E-2</v>
      </c>
      <c r="U69" s="18">
        <f t="shared" si="85"/>
        <v>162</v>
      </c>
      <c r="V69" s="14">
        <f t="shared" si="86"/>
        <v>2.7887760371836823E-2</v>
      </c>
      <c r="W69" s="12">
        <f t="shared" si="87"/>
        <v>106</v>
      </c>
      <c r="X69" s="14">
        <f t="shared" si="88"/>
        <v>9.0443686006826951E-3</v>
      </c>
      <c r="Y69" s="12">
        <f t="shared" si="89"/>
        <v>12</v>
      </c>
      <c r="Z69" s="14">
        <f t="shared" si="90"/>
        <v>9.9808699991688066E-4</v>
      </c>
      <c r="AA69" s="12">
        <v>-352.76120999996783</v>
      </c>
      <c r="AB69" s="26">
        <v>-2.1000095931162921E-3</v>
      </c>
      <c r="AC69" s="12">
        <f t="shared" si="91"/>
        <v>0</v>
      </c>
      <c r="AD69" s="24">
        <f t="shared" si="92"/>
        <v>0</v>
      </c>
      <c r="AE69" s="11">
        <f t="shared" si="93"/>
        <v>-13076.263999999996</v>
      </c>
      <c r="AF69" s="12">
        <f t="shared" si="94"/>
        <v>-51925.924000000028</v>
      </c>
      <c r="AG69" s="12">
        <f t="shared" si="95"/>
        <v>-83460.967999999993</v>
      </c>
      <c r="AH69" s="14">
        <f t="shared" si="96"/>
        <v>-5.7341472184948339E-2</v>
      </c>
      <c r="AI69" s="14">
        <f t="shared" si="97"/>
        <v>-0.22770333535050569</v>
      </c>
      <c r="AJ69" s="14">
        <f t="shared" si="98"/>
        <v>-0.36598945808228311</v>
      </c>
      <c r="AK69" s="14">
        <f t="shared" si="99"/>
        <v>0.32563882180739723</v>
      </c>
      <c r="AL69" s="14">
        <f t="shared" si="100"/>
        <v>0.38698091365605958</v>
      </c>
      <c r="AM69" s="14">
        <f t="shared" si="101"/>
        <v>0.3870206362892748</v>
      </c>
      <c r="AN69" s="18">
        <f t="shared" si="102"/>
        <v>3335.1889999999985</v>
      </c>
      <c r="AO69" s="18">
        <f t="shared" si="103"/>
        <v>1487.5600000000122</v>
      </c>
      <c r="AP69" s="18">
        <f t="shared" si="104"/>
        <v>-10710.156999999999</v>
      </c>
      <c r="AQ69" s="14">
        <f t="shared" si="105"/>
        <v>5.0028335283352821E-2</v>
      </c>
      <c r="AR69" s="14">
        <f t="shared" si="106"/>
        <v>2.2313623136231531E-2</v>
      </c>
      <c r="AS69" s="14">
        <f t="shared" si="107"/>
        <v>-0.16065396153961542</v>
      </c>
      <c r="AT69" s="12">
        <f t="shared" si="108"/>
        <v>-1045.9269999999997</v>
      </c>
      <c r="AU69" s="12">
        <f t="shared" si="109"/>
        <v>-2833.5119999999997</v>
      </c>
      <c r="AV69" s="12">
        <f t="shared" si="110"/>
        <v>-3889.808</v>
      </c>
      <c r="AW69" s="14">
        <f t="shared" si="111"/>
        <v>-0.12363203309692672</v>
      </c>
      <c r="AX69" s="14">
        <f t="shared" si="112"/>
        <v>-0.33493049645390072</v>
      </c>
      <c r="AY69" s="14">
        <f t="shared" si="113"/>
        <v>-0.45978817966903074</v>
      </c>
      <c r="AZ69" s="12">
        <f t="shared" si="114"/>
        <v>-2738.1149999999998</v>
      </c>
      <c r="BA69" s="12">
        <f t="shared" si="115"/>
        <v>-4896.9858000000004</v>
      </c>
      <c r="BB69" s="12">
        <f t="shared" si="116"/>
        <v>-6619.9727999999996</v>
      </c>
      <c r="BC69" s="14">
        <f t="shared" si="117"/>
        <v>-0.21281127588136539</v>
      </c>
      <c r="BD69" s="14">
        <f t="shared" si="118"/>
        <v>-0.3806026394329417</v>
      </c>
      <c r="BE69" s="14">
        <f t="shared" si="119"/>
        <v>-0.5145163215817945</v>
      </c>
      <c r="BF69" s="12">
        <f t="shared" si="120"/>
        <v>-1595.0059999999994</v>
      </c>
      <c r="BG69" s="12">
        <f t="shared" si="121"/>
        <v>-3386.8509999999987</v>
      </c>
      <c r="BH69" s="12">
        <f t="shared" si="122"/>
        <v>-5246.27</v>
      </c>
      <c r="BI69" s="14">
        <f t="shared" si="123"/>
        <v>-0.13487282259428368</v>
      </c>
      <c r="BJ69" s="14">
        <f t="shared" si="124"/>
        <v>-0.28639024184001338</v>
      </c>
      <c r="BK69" s="14">
        <f t="shared" si="125"/>
        <v>-0.44362168104177235</v>
      </c>
      <c r="BL69" s="12">
        <f t="shared" si="126"/>
        <v>-1896.6890000000003</v>
      </c>
      <c r="BM69" s="12">
        <f t="shared" si="127"/>
        <v>-3936.4230000000007</v>
      </c>
      <c r="BN69" s="12">
        <f t="shared" si="128"/>
        <v>-5658.4809999999998</v>
      </c>
      <c r="BO69" s="14">
        <f t="shared" si="129"/>
        <v>-0.15759775654341501</v>
      </c>
      <c r="BP69" s="14">
        <f t="shared" si="130"/>
        <v>-0.32708126298296636</v>
      </c>
      <c r="BQ69" s="24">
        <f t="shared" si="131"/>
        <v>-0.47016875778977973</v>
      </c>
      <c r="BR69" s="19">
        <f t="shared" si="132"/>
        <v>114.6</v>
      </c>
      <c r="BS69" s="20">
        <f t="shared" si="133"/>
        <v>802.19999999999993</v>
      </c>
      <c r="BT69" s="13">
        <f t="shared" si="134"/>
        <v>3.5177730418080879E-3</v>
      </c>
      <c r="BU69" s="20">
        <f t="shared" si="135"/>
        <v>0</v>
      </c>
      <c r="BV69" s="20">
        <f t="shared" si="136"/>
        <v>0</v>
      </c>
      <c r="BW69" s="13">
        <f t="shared" si="137"/>
        <v>0</v>
      </c>
      <c r="BX69" s="20">
        <f t="shared" si="138"/>
        <v>151.4</v>
      </c>
      <c r="BY69" s="20">
        <f t="shared" si="139"/>
        <v>1059.8</v>
      </c>
      <c r="BZ69" s="13">
        <f t="shared" si="140"/>
        <v>4.6473895159663565E-3</v>
      </c>
      <c r="CA69" s="20">
        <f t="shared" si="141"/>
        <v>151.4</v>
      </c>
      <c r="CB69" s="20">
        <f t="shared" si="142"/>
        <v>1059.8</v>
      </c>
      <c r="CC69" s="17">
        <f t="shared" si="143"/>
        <v>4.6473895159663565E-3</v>
      </c>
      <c r="CE69" s="2">
        <v>228042</v>
      </c>
      <c r="CF69" s="2">
        <v>66666</v>
      </c>
      <c r="CG69" s="2">
        <v>35440</v>
      </c>
      <c r="CH69" s="2">
        <v>8460</v>
      </c>
      <c r="CI69" s="2">
        <v>22976</v>
      </c>
      <c r="CJ69" s="2">
        <v>233418</v>
      </c>
      <c r="CK69" s="2">
        <v>10056</v>
      </c>
      <c r="CL69" s="2">
        <v>13106.400000000001</v>
      </c>
      <c r="CM69" s="2">
        <v>12866.4</v>
      </c>
      <c r="CN69" s="2">
        <v>5967</v>
      </c>
      <c r="CO69" s="2">
        <v>5639</v>
      </c>
      <c r="CP69" s="2">
        <v>5809</v>
      </c>
      <c r="CQ69" s="2">
        <v>5647</v>
      </c>
      <c r="CR69" s="2">
        <v>11720</v>
      </c>
      <c r="CS69" s="2">
        <v>11826</v>
      </c>
      <c r="CT69" s="2">
        <v>12023</v>
      </c>
      <c r="CU69" s="2">
        <v>12035</v>
      </c>
      <c r="CV69" s="2">
        <v>214965.736</v>
      </c>
      <c r="CW69" s="2">
        <v>176116.07599999997</v>
      </c>
      <c r="CX69" s="2">
        <v>144581.03200000001</v>
      </c>
      <c r="CY69" s="2">
        <v>70001.188999999998</v>
      </c>
      <c r="CZ69" s="2">
        <v>68153.560000000012</v>
      </c>
      <c r="DA69" s="2">
        <v>55955.843000000001</v>
      </c>
      <c r="DB69" s="2">
        <v>7414.0730000000003</v>
      </c>
      <c r="DC69" s="2">
        <v>5626.4880000000003</v>
      </c>
      <c r="DD69" s="2">
        <v>4570.192</v>
      </c>
      <c r="DE69" s="2">
        <v>10128.285</v>
      </c>
      <c r="DF69" s="2">
        <v>7969.4141999999993</v>
      </c>
      <c r="DG69" s="2">
        <v>6246.4272000000001</v>
      </c>
      <c r="DH69" s="2">
        <v>10230.994000000001</v>
      </c>
      <c r="DI69" s="2">
        <v>8439.1490000000013</v>
      </c>
      <c r="DJ69" s="2">
        <v>6579.73</v>
      </c>
      <c r="DK69" s="2">
        <v>10138.311</v>
      </c>
      <c r="DL69" s="2">
        <v>8098.5769999999993</v>
      </c>
      <c r="DM69" s="2">
        <v>6376.5190000000002</v>
      </c>
      <c r="DN69" s="2">
        <v>114.6</v>
      </c>
      <c r="DO69" s="2">
        <v>0</v>
      </c>
      <c r="DP69" s="2">
        <v>151.4</v>
      </c>
    </row>
    <row r="70" spans="2:120" ht="14.25" customHeight="1" x14ac:dyDescent="0.2">
      <c r="B70" s="6">
        <v>41202</v>
      </c>
      <c r="C70" s="9" t="s">
        <v>182</v>
      </c>
      <c r="D70" s="9" t="s">
        <v>57</v>
      </c>
      <c r="E70" s="21" t="s">
        <v>191</v>
      </c>
      <c r="F70" s="9" t="s">
        <v>93</v>
      </c>
      <c r="G70" s="21">
        <v>3</v>
      </c>
      <c r="H70" s="11">
        <f t="shared" si="72"/>
        <v>115475</v>
      </c>
      <c r="I70" s="12">
        <f t="shared" si="73"/>
        <v>38877</v>
      </c>
      <c r="J70" s="14">
        <f t="shared" si="74"/>
        <v>0.33667027495128815</v>
      </c>
      <c r="K70" s="14">
        <f t="shared" si="75"/>
        <v>0.17653171682182289</v>
      </c>
      <c r="L70" s="15">
        <f t="shared" si="76"/>
        <v>1.6144915932746198</v>
      </c>
      <c r="M70" s="12">
        <f t="shared" si="77"/>
        <v>0</v>
      </c>
      <c r="N70" s="14">
        <f t="shared" si="78"/>
        <v>-5.7562353094802843E-2</v>
      </c>
      <c r="O70" s="16">
        <f t="shared" si="79"/>
        <v>-1023</v>
      </c>
      <c r="P70" s="14">
        <f t="shared" si="80"/>
        <v>-0.20233386075949367</v>
      </c>
      <c r="Q70" s="12">
        <f t="shared" si="81"/>
        <v>-587.39999999999964</v>
      </c>
      <c r="R70" s="14">
        <f t="shared" si="82"/>
        <v>-8.389031705227068E-2</v>
      </c>
      <c r="S70" s="18">
        <f t="shared" si="83"/>
        <v>671</v>
      </c>
      <c r="T70" s="14">
        <f t="shared" si="84"/>
        <v>0.21214037306354727</v>
      </c>
      <c r="U70" s="18">
        <f t="shared" si="85"/>
        <v>470</v>
      </c>
      <c r="V70" s="14">
        <f t="shared" si="86"/>
        <v>0.15835579514824794</v>
      </c>
      <c r="W70" s="12">
        <f t="shared" si="87"/>
        <v>-224</v>
      </c>
      <c r="X70" s="14">
        <f t="shared" si="88"/>
        <v>-4.0520984081041989E-2</v>
      </c>
      <c r="Y70" s="12">
        <f t="shared" si="89"/>
        <v>-297</v>
      </c>
      <c r="Z70" s="14">
        <f t="shared" si="90"/>
        <v>-5.3149606299212615E-2</v>
      </c>
      <c r="AA70" s="12">
        <v>-2537.5063999999838</v>
      </c>
      <c r="AB70" s="26">
        <v>-3.027382029322323E-2</v>
      </c>
      <c r="AC70" s="12">
        <f t="shared" si="91"/>
        <v>0</v>
      </c>
      <c r="AD70" s="24">
        <f t="shared" si="92"/>
        <v>0</v>
      </c>
      <c r="AE70" s="11">
        <f t="shared" si="93"/>
        <v>-14176.294999999984</v>
      </c>
      <c r="AF70" s="12">
        <f t="shared" si="94"/>
        <v>-44900.222999999998</v>
      </c>
      <c r="AG70" s="12">
        <f t="shared" si="95"/>
        <v>-64188.888000000006</v>
      </c>
      <c r="AH70" s="14">
        <f t="shared" si="96"/>
        <v>-0.12276505737172538</v>
      </c>
      <c r="AI70" s="14">
        <f t="shared" si="97"/>
        <v>-0.3888306819657934</v>
      </c>
      <c r="AJ70" s="14">
        <f t="shared" si="98"/>
        <v>-0.55586826585841098</v>
      </c>
      <c r="AK70" s="14">
        <f t="shared" si="99"/>
        <v>0.37079502645172008</v>
      </c>
      <c r="AL70" s="14">
        <f t="shared" si="100"/>
        <v>0.43595169985446786</v>
      </c>
      <c r="AM70" s="14">
        <f t="shared" si="101"/>
        <v>0.43505481561947995</v>
      </c>
      <c r="AN70" s="18">
        <f t="shared" si="102"/>
        <v>-1315.9440000000031</v>
      </c>
      <c r="AO70" s="18">
        <f t="shared" si="103"/>
        <v>-8109.8059999999969</v>
      </c>
      <c r="AP70" s="18">
        <f t="shared" si="104"/>
        <v>-16564.730000000003</v>
      </c>
      <c r="AQ70" s="14">
        <f t="shared" si="105"/>
        <v>-3.3848908094760488E-2</v>
      </c>
      <c r="AR70" s="14">
        <f t="shared" si="106"/>
        <v>-0.20860164107312795</v>
      </c>
      <c r="AS70" s="14">
        <f t="shared" si="107"/>
        <v>-0.42608045888314439</v>
      </c>
      <c r="AT70" s="12">
        <f t="shared" si="108"/>
        <v>-743.12100000000009</v>
      </c>
      <c r="AU70" s="12">
        <f t="shared" si="109"/>
        <v>-1943.0149999999999</v>
      </c>
      <c r="AV70" s="12">
        <f t="shared" si="110"/>
        <v>-2515.8249999999998</v>
      </c>
      <c r="AW70" s="14">
        <f t="shared" si="111"/>
        <v>-0.18426010414083815</v>
      </c>
      <c r="AX70" s="14">
        <f t="shared" si="112"/>
        <v>-0.48177907265063225</v>
      </c>
      <c r="AY70" s="14">
        <f t="shared" si="113"/>
        <v>-0.62380981899330523</v>
      </c>
      <c r="AZ70" s="12">
        <f t="shared" si="114"/>
        <v>-1879.4766</v>
      </c>
      <c r="BA70" s="12">
        <f t="shared" si="115"/>
        <v>-3336.3798000000002</v>
      </c>
      <c r="BB70" s="12">
        <f t="shared" si="116"/>
        <v>-4308.8472000000002</v>
      </c>
      <c r="BC70" s="14">
        <f t="shared" si="117"/>
        <v>-0.29299981292676081</v>
      </c>
      <c r="BD70" s="14">
        <f t="shared" si="118"/>
        <v>-0.52012281358151724</v>
      </c>
      <c r="BE70" s="14">
        <f t="shared" si="119"/>
        <v>-0.67172500233841548</v>
      </c>
      <c r="BF70" s="12">
        <f t="shared" si="120"/>
        <v>-1152.5519999999997</v>
      </c>
      <c r="BG70" s="12">
        <f t="shared" si="121"/>
        <v>-2431.1469999999999</v>
      </c>
      <c r="BH70" s="12">
        <f t="shared" si="122"/>
        <v>-3311.683</v>
      </c>
      <c r="BI70" s="14">
        <f t="shared" si="123"/>
        <v>-0.2172986425339366</v>
      </c>
      <c r="BJ70" s="14">
        <f t="shared" si="124"/>
        <v>-0.45836104826545998</v>
      </c>
      <c r="BK70" s="14">
        <f t="shared" si="125"/>
        <v>-0.62437462292609358</v>
      </c>
      <c r="BL70" s="12">
        <f t="shared" si="126"/>
        <v>-1402.4279999999999</v>
      </c>
      <c r="BM70" s="12">
        <f t="shared" si="127"/>
        <v>-2588.1559999999999</v>
      </c>
      <c r="BN70" s="12">
        <f t="shared" si="128"/>
        <v>-3390.5219999999999</v>
      </c>
      <c r="BO70" s="14">
        <f t="shared" si="129"/>
        <v>-0.26505915705915706</v>
      </c>
      <c r="BP70" s="14">
        <f t="shared" si="130"/>
        <v>-0.48916197316197318</v>
      </c>
      <c r="BQ70" s="24">
        <f t="shared" si="131"/>
        <v>-0.64080929880929882</v>
      </c>
      <c r="BR70" s="19">
        <f t="shared" si="132"/>
        <v>139.4</v>
      </c>
      <c r="BS70" s="20">
        <f t="shared" si="133"/>
        <v>975.80000000000007</v>
      </c>
      <c r="BT70" s="13">
        <f t="shared" si="134"/>
        <v>8.45031392076207E-3</v>
      </c>
      <c r="BU70" s="20">
        <f t="shared" si="135"/>
        <v>45.7</v>
      </c>
      <c r="BV70" s="20">
        <f t="shared" si="136"/>
        <v>319.90000000000003</v>
      </c>
      <c r="BW70" s="13">
        <f t="shared" si="137"/>
        <v>2.770296600995887E-3</v>
      </c>
      <c r="BX70" s="20">
        <f t="shared" si="138"/>
        <v>116.3</v>
      </c>
      <c r="BY70" s="20">
        <f t="shared" si="139"/>
        <v>814.1</v>
      </c>
      <c r="BZ70" s="13">
        <f t="shared" si="140"/>
        <v>7.0500108248538647E-3</v>
      </c>
      <c r="CA70" s="20">
        <f t="shared" si="141"/>
        <v>139.4</v>
      </c>
      <c r="CB70" s="20">
        <f t="shared" si="142"/>
        <v>975.80000000000007</v>
      </c>
      <c r="CC70" s="17">
        <f t="shared" si="143"/>
        <v>8.45031392076207E-3</v>
      </c>
      <c r="CE70" s="2">
        <v>115475</v>
      </c>
      <c r="CF70" s="2">
        <v>38877</v>
      </c>
      <c r="CG70" s="2">
        <v>20385</v>
      </c>
      <c r="CH70" s="2">
        <v>4033</v>
      </c>
      <c r="CI70" s="2">
        <v>9992</v>
      </c>
      <c r="CJ70" s="2">
        <v>122528</v>
      </c>
      <c r="CK70" s="2">
        <v>5056</v>
      </c>
      <c r="CL70" s="2">
        <v>7002</v>
      </c>
      <c r="CM70" s="2">
        <v>6414.6</v>
      </c>
      <c r="CN70" s="2">
        <v>3163</v>
      </c>
      <c r="CO70" s="2">
        <v>2492</v>
      </c>
      <c r="CP70" s="2">
        <v>2968</v>
      </c>
      <c r="CQ70" s="2">
        <v>2498</v>
      </c>
      <c r="CR70" s="2">
        <v>5528</v>
      </c>
      <c r="CS70" s="2">
        <v>5304</v>
      </c>
      <c r="CT70" s="2">
        <v>5588</v>
      </c>
      <c r="CU70" s="2">
        <v>5291</v>
      </c>
      <c r="CV70" s="2">
        <v>101298.70500000002</v>
      </c>
      <c r="CW70" s="2">
        <v>70574.777000000002</v>
      </c>
      <c r="CX70" s="2">
        <v>51286.111999999994</v>
      </c>
      <c r="CY70" s="2">
        <v>37561.055999999997</v>
      </c>
      <c r="CZ70" s="2">
        <v>30767.194000000003</v>
      </c>
      <c r="DA70" s="2">
        <v>22312.269999999997</v>
      </c>
      <c r="DB70" s="2">
        <v>3289.8789999999999</v>
      </c>
      <c r="DC70" s="2">
        <v>2089.9850000000001</v>
      </c>
      <c r="DD70" s="2">
        <v>1517.1750000000002</v>
      </c>
      <c r="DE70" s="2">
        <v>4535.1234000000004</v>
      </c>
      <c r="DF70" s="2">
        <v>3078.2202000000002</v>
      </c>
      <c r="DG70" s="2">
        <v>2105.7528000000002</v>
      </c>
      <c r="DH70" s="2">
        <v>4151.4480000000003</v>
      </c>
      <c r="DI70" s="2">
        <v>2872.8530000000001</v>
      </c>
      <c r="DJ70" s="2">
        <v>1992.317</v>
      </c>
      <c r="DK70" s="2">
        <v>3888.5720000000001</v>
      </c>
      <c r="DL70" s="2">
        <v>2702.8440000000001</v>
      </c>
      <c r="DM70" s="2">
        <v>1900.4780000000001</v>
      </c>
      <c r="DN70" s="2">
        <v>139.4</v>
      </c>
      <c r="DO70" s="2">
        <v>45.7</v>
      </c>
      <c r="DP70" s="2">
        <v>116.3</v>
      </c>
    </row>
    <row r="71" spans="2:120" ht="14.25" customHeight="1" x14ac:dyDescent="0.2">
      <c r="B71" s="6">
        <v>41203</v>
      </c>
      <c r="C71" s="9" t="s">
        <v>182</v>
      </c>
      <c r="D71" s="9" t="s">
        <v>57</v>
      </c>
      <c r="E71" s="21" t="s">
        <v>191</v>
      </c>
      <c r="F71" s="9" t="s">
        <v>94</v>
      </c>
      <c r="G71" s="21">
        <v>0</v>
      </c>
      <c r="H71" s="11">
        <f t="shared" si="72"/>
        <v>74492</v>
      </c>
      <c r="I71" s="12">
        <f t="shared" si="73"/>
        <v>17976</v>
      </c>
      <c r="J71" s="14">
        <f t="shared" si="74"/>
        <v>0.24131450357085324</v>
      </c>
      <c r="K71" s="14">
        <f t="shared" si="75"/>
        <v>0.12689953283574076</v>
      </c>
      <c r="L71" s="15">
        <f t="shared" si="76"/>
        <v>1.3980815347721822</v>
      </c>
      <c r="M71" s="12">
        <f t="shared" si="77"/>
        <v>0</v>
      </c>
      <c r="N71" s="14">
        <f t="shared" si="78"/>
        <v>1.1391253580981031E-2</v>
      </c>
      <c r="O71" s="16">
        <f t="shared" si="79"/>
        <v>-664</v>
      </c>
      <c r="P71" s="14">
        <f t="shared" si="80"/>
        <v>-0.18552668343112599</v>
      </c>
      <c r="Q71" s="12">
        <f t="shared" si="81"/>
        <v>-338.39999999999964</v>
      </c>
      <c r="R71" s="14">
        <f t="shared" si="82"/>
        <v>-6.9058405779355847E-2</v>
      </c>
      <c r="S71" s="18">
        <f t="shared" si="83"/>
        <v>-101</v>
      </c>
      <c r="T71" s="14">
        <f t="shared" si="84"/>
        <v>-4.6780917091245877E-2</v>
      </c>
      <c r="U71" s="18">
        <f t="shared" si="85"/>
        <v>-199</v>
      </c>
      <c r="V71" s="14">
        <f t="shared" si="86"/>
        <v>-9.7692685321551398E-2</v>
      </c>
      <c r="W71" s="12">
        <f t="shared" si="87"/>
        <v>233</v>
      </c>
      <c r="X71" s="14">
        <f t="shared" si="88"/>
        <v>5.8133732534930038E-2</v>
      </c>
      <c r="Y71" s="12">
        <f t="shared" si="89"/>
        <v>90</v>
      </c>
      <c r="Z71" s="14">
        <f t="shared" si="90"/>
        <v>2.2233201581027595E-2</v>
      </c>
      <c r="AA71" s="12">
        <v>1293.5285000000003</v>
      </c>
      <c r="AB71" s="26">
        <v>2.3001185250656198E-2</v>
      </c>
      <c r="AC71" s="12">
        <f t="shared" si="91"/>
        <v>0</v>
      </c>
      <c r="AD71" s="24">
        <f t="shared" si="92"/>
        <v>0</v>
      </c>
      <c r="AE71" s="11">
        <f t="shared" si="93"/>
        <v>1051.5650000000023</v>
      </c>
      <c r="AF71" s="12">
        <f t="shared" si="94"/>
        <v>-1708.0449999999983</v>
      </c>
      <c r="AG71" s="12">
        <f t="shared" si="95"/>
        <v>-7448.0489999999991</v>
      </c>
      <c r="AH71" s="14">
        <f t="shared" si="96"/>
        <v>1.411648230682494E-2</v>
      </c>
      <c r="AI71" s="14">
        <f t="shared" si="97"/>
        <v>-2.2929240723836064E-2</v>
      </c>
      <c r="AJ71" s="14">
        <f t="shared" si="98"/>
        <v>-9.9984548676367968E-2</v>
      </c>
      <c r="AK71" s="14">
        <f t="shared" si="99"/>
        <v>0.25735437558447238</v>
      </c>
      <c r="AL71" s="14">
        <f t="shared" si="100"/>
        <v>0.32136510031640897</v>
      </c>
      <c r="AM71" s="14">
        <f t="shared" si="101"/>
        <v>0.33189101579052227</v>
      </c>
      <c r="AN71" s="18">
        <f t="shared" si="102"/>
        <v>1465.4670000000042</v>
      </c>
      <c r="AO71" s="18">
        <f t="shared" si="103"/>
        <v>5414.2229999999981</v>
      </c>
      <c r="AP71" s="18">
        <f t="shared" si="104"/>
        <v>4275.2849999999999</v>
      </c>
      <c r="AQ71" s="14">
        <f t="shared" si="105"/>
        <v>8.1523531375167213E-2</v>
      </c>
      <c r="AR71" s="14">
        <f t="shared" si="106"/>
        <v>0.30119175567423229</v>
      </c>
      <c r="AS71" s="14">
        <f t="shared" si="107"/>
        <v>0.23783294392523358</v>
      </c>
      <c r="AT71" s="12">
        <f t="shared" si="108"/>
        <v>168.13000000000011</v>
      </c>
      <c r="AU71" s="12">
        <f t="shared" si="109"/>
        <v>-464.77700000000004</v>
      </c>
      <c r="AV71" s="12">
        <f t="shared" si="110"/>
        <v>-626.97000000000025</v>
      </c>
      <c r="AW71" s="14">
        <f t="shared" si="111"/>
        <v>5.767753001715259E-2</v>
      </c>
      <c r="AX71" s="14">
        <f t="shared" si="112"/>
        <v>-0.15944322469982852</v>
      </c>
      <c r="AY71" s="14">
        <f t="shared" si="113"/>
        <v>-0.2150840480274443</v>
      </c>
      <c r="AZ71" s="12">
        <f t="shared" si="114"/>
        <v>-985.11359999999922</v>
      </c>
      <c r="BA71" s="12">
        <f t="shared" si="115"/>
        <v>-1251.2471999999989</v>
      </c>
      <c r="BB71" s="12">
        <f t="shared" si="116"/>
        <v>-1700.0771999999997</v>
      </c>
      <c r="BC71" s="14">
        <f t="shared" si="117"/>
        <v>-0.21594844140470848</v>
      </c>
      <c r="BD71" s="14">
        <f t="shared" si="118"/>
        <v>-0.2742880441930815</v>
      </c>
      <c r="BE71" s="14">
        <f t="shared" si="119"/>
        <v>-0.37267683809022756</v>
      </c>
      <c r="BF71" s="12">
        <f t="shared" si="120"/>
        <v>480.29399999999987</v>
      </c>
      <c r="BG71" s="12">
        <f t="shared" si="121"/>
        <v>-185.85199999999986</v>
      </c>
      <c r="BH71" s="12">
        <f t="shared" si="122"/>
        <v>-478.6260000000002</v>
      </c>
      <c r="BI71" s="14">
        <f t="shared" si="123"/>
        <v>0.11325017684508376</v>
      </c>
      <c r="BJ71" s="14">
        <f t="shared" si="124"/>
        <v>-4.3822683329403422E-2</v>
      </c>
      <c r="BK71" s="14">
        <f t="shared" si="125"/>
        <v>-0.11285687337892014</v>
      </c>
      <c r="BL71" s="12">
        <f t="shared" si="126"/>
        <v>226.54199999999946</v>
      </c>
      <c r="BM71" s="12">
        <f t="shared" si="127"/>
        <v>-481.00900000000001</v>
      </c>
      <c r="BN71" s="12">
        <f t="shared" si="128"/>
        <v>-608.25</v>
      </c>
      <c r="BO71" s="14">
        <f t="shared" si="129"/>
        <v>5.4746737554373981E-2</v>
      </c>
      <c r="BP71" s="14">
        <f t="shared" si="130"/>
        <v>-0.11624190430159498</v>
      </c>
      <c r="BQ71" s="24">
        <f t="shared" si="131"/>
        <v>-0.14699130014499762</v>
      </c>
      <c r="BR71" s="19">
        <f t="shared" si="132"/>
        <v>0</v>
      </c>
      <c r="BS71" s="20">
        <f t="shared" si="133"/>
        <v>0</v>
      </c>
      <c r="BT71" s="13">
        <f t="shared" si="134"/>
        <v>0</v>
      </c>
      <c r="BU71" s="20">
        <f t="shared" si="135"/>
        <v>0</v>
      </c>
      <c r="BV71" s="20">
        <f t="shared" si="136"/>
        <v>0</v>
      </c>
      <c r="BW71" s="13">
        <f t="shared" si="137"/>
        <v>0</v>
      </c>
      <c r="BX71" s="20">
        <f t="shared" si="138"/>
        <v>28.4</v>
      </c>
      <c r="BY71" s="20">
        <f t="shared" si="139"/>
        <v>198.79999999999998</v>
      </c>
      <c r="BZ71" s="13">
        <f t="shared" si="140"/>
        <v>2.6687429522633302E-3</v>
      </c>
      <c r="CA71" s="20">
        <f t="shared" si="141"/>
        <v>28.4</v>
      </c>
      <c r="CB71" s="20">
        <f t="shared" si="142"/>
        <v>198.79999999999998</v>
      </c>
      <c r="CC71" s="17">
        <f t="shared" si="143"/>
        <v>2.6687429522633302E-3</v>
      </c>
      <c r="CE71" s="2">
        <v>74492</v>
      </c>
      <c r="CF71" s="2">
        <v>17976</v>
      </c>
      <c r="CG71" s="2">
        <v>9453</v>
      </c>
      <c r="CH71" s="2">
        <v>2915</v>
      </c>
      <c r="CI71" s="2">
        <v>8340</v>
      </c>
      <c r="CJ71" s="2">
        <v>73653</v>
      </c>
      <c r="CK71" s="2">
        <v>3579</v>
      </c>
      <c r="CL71" s="2">
        <v>4900.1999999999989</v>
      </c>
      <c r="CM71" s="2">
        <v>4561.7999999999993</v>
      </c>
      <c r="CN71" s="2">
        <v>2159</v>
      </c>
      <c r="CO71" s="2">
        <v>2260</v>
      </c>
      <c r="CP71" s="2">
        <v>2037</v>
      </c>
      <c r="CQ71" s="2">
        <v>2236</v>
      </c>
      <c r="CR71" s="2">
        <v>4008</v>
      </c>
      <c r="CS71" s="2">
        <v>4241</v>
      </c>
      <c r="CT71" s="2">
        <v>4048</v>
      </c>
      <c r="CU71" s="2">
        <v>4138</v>
      </c>
      <c r="CV71" s="2">
        <v>75543.565000000002</v>
      </c>
      <c r="CW71" s="2">
        <v>72783.955000000002</v>
      </c>
      <c r="CX71" s="2">
        <v>67043.951000000001</v>
      </c>
      <c r="CY71" s="2">
        <v>19441.467000000004</v>
      </c>
      <c r="CZ71" s="2">
        <v>23390.222999999998</v>
      </c>
      <c r="DA71" s="2">
        <v>22251.285</v>
      </c>
      <c r="DB71" s="2">
        <v>3083.13</v>
      </c>
      <c r="DC71" s="2">
        <v>2450.223</v>
      </c>
      <c r="DD71" s="2">
        <v>2288.0299999999997</v>
      </c>
      <c r="DE71" s="2">
        <v>3576.6864</v>
      </c>
      <c r="DF71" s="2">
        <v>3310.5528000000004</v>
      </c>
      <c r="DG71" s="2">
        <v>2861.7227999999996</v>
      </c>
      <c r="DH71" s="2">
        <v>4721.2939999999999</v>
      </c>
      <c r="DI71" s="2">
        <v>4055.1480000000001</v>
      </c>
      <c r="DJ71" s="2">
        <v>3762.3739999999998</v>
      </c>
      <c r="DK71" s="2">
        <v>4364.5419999999995</v>
      </c>
      <c r="DL71" s="2">
        <v>3656.991</v>
      </c>
      <c r="DM71" s="2">
        <v>3529.75</v>
      </c>
      <c r="DN71" s="2">
        <v>0</v>
      </c>
      <c r="DO71" s="2">
        <v>0</v>
      </c>
      <c r="DP71" s="2">
        <v>28.4</v>
      </c>
    </row>
    <row r="72" spans="2:120" ht="14.25" customHeight="1" x14ac:dyDescent="0.2">
      <c r="B72" s="6">
        <v>41204</v>
      </c>
      <c r="C72" s="9" t="s">
        <v>182</v>
      </c>
      <c r="D72" s="9" t="s">
        <v>57</v>
      </c>
      <c r="E72" s="21" t="s">
        <v>191</v>
      </c>
      <c r="F72" s="9" t="s">
        <v>95</v>
      </c>
      <c r="G72" s="21">
        <v>1</v>
      </c>
      <c r="H72" s="11">
        <f t="shared" si="72"/>
        <v>17988</v>
      </c>
      <c r="I72" s="12">
        <f t="shared" si="73"/>
        <v>6795</v>
      </c>
      <c r="J72" s="14">
        <f t="shared" si="74"/>
        <v>0.3777518345563709</v>
      </c>
      <c r="K72" s="14">
        <f t="shared" si="75"/>
        <v>0.1946853457860796</v>
      </c>
      <c r="L72" s="15">
        <f t="shared" si="76"/>
        <v>1.5036496350364963</v>
      </c>
      <c r="M72" s="12">
        <f t="shared" si="77"/>
        <v>0</v>
      </c>
      <c r="N72" s="14">
        <f t="shared" si="78"/>
        <v>-7.0051181305898824E-2</v>
      </c>
      <c r="O72" s="16">
        <f t="shared" si="79"/>
        <v>-109</v>
      </c>
      <c r="P72" s="14">
        <f t="shared" si="80"/>
        <v>-0.17467948717948723</v>
      </c>
      <c r="Q72" s="12">
        <f t="shared" si="81"/>
        <v>-72.599999999999909</v>
      </c>
      <c r="R72" s="14">
        <f t="shared" si="82"/>
        <v>-7.7021005728835079E-2</v>
      </c>
      <c r="S72" s="18">
        <f t="shared" si="83"/>
        <v>64</v>
      </c>
      <c r="T72" s="14">
        <f t="shared" si="84"/>
        <v>0.12427184466019414</v>
      </c>
      <c r="U72" s="18">
        <f t="shared" si="85"/>
        <v>70</v>
      </c>
      <c r="V72" s="14">
        <f t="shared" si="86"/>
        <v>0.16355140186915884</v>
      </c>
      <c r="W72" s="12">
        <f t="shared" si="87"/>
        <v>-2</v>
      </c>
      <c r="X72" s="14">
        <f t="shared" si="88"/>
        <v>-2.5188916876573986E-3</v>
      </c>
      <c r="Y72" s="12">
        <f t="shared" si="89"/>
        <v>-47</v>
      </c>
      <c r="Z72" s="14">
        <f t="shared" si="90"/>
        <v>-6.095979247730221E-2</v>
      </c>
      <c r="AA72" s="12">
        <v>-373.25669000000016</v>
      </c>
      <c r="AB72" s="26">
        <v>-2.9824133794893792E-2</v>
      </c>
      <c r="AC72" s="12">
        <f t="shared" si="91"/>
        <v>0</v>
      </c>
      <c r="AD72" s="24">
        <f t="shared" si="92"/>
        <v>0</v>
      </c>
      <c r="AE72" s="11">
        <f t="shared" si="93"/>
        <v>-2579.5530000000035</v>
      </c>
      <c r="AF72" s="12">
        <f t="shared" si="94"/>
        <v>-8099.5839999999989</v>
      </c>
      <c r="AG72" s="12">
        <f t="shared" si="95"/>
        <v>-11215.974999999999</v>
      </c>
      <c r="AH72" s="14">
        <f t="shared" si="96"/>
        <v>-0.14340410273515691</v>
      </c>
      <c r="AI72" s="14">
        <f t="shared" si="97"/>
        <v>-0.45027707360462521</v>
      </c>
      <c r="AJ72" s="14">
        <f t="shared" si="98"/>
        <v>-0.62352540582610627</v>
      </c>
      <c r="AK72" s="14">
        <f t="shared" si="99"/>
        <v>0.419249649234605</v>
      </c>
      <c r="AL72" s="14">
        <f t="shared" si="100"/>
        <v>0.47164823971807007</v>
      </c>
      <c r="AM72" s="14">
        <f t="shared" si="101"/>
        <v>0.47664383991494419</v>
      </c>
      <c r="AN72" s="18">
        <f t="shared" si="102"/>
        <v>-335.01400000000012</v>
      </c>
      <c r="AO72" s="18">
        <f t="shared" si="103"/>
        <v>-2131.1459999999997</v>
      </c>
      <c r="AP72" s="18">
        <f t="shared" si="104"/>
        <v>-3567.1559999999999</v>
      </c>
      <c r="AQ72" s="14">
        <f t="shared" si="105"/>
        <v>-4.930301692420902E-2</v>
      </c>
      <c r="AR72" s="14">
        <f t="shared" si="106"/>
        <v>-0.31363443708609262</v>
      </c>
      <c r="AS72" s="14">
        <f t="shared" si="107"/>
        <v>-0.52496777041942599</v>
      </c>
      <c r="AT72" s="12">
        <f t="shared" si="108"/>
        <v>-118.286</v>
      </c>
      <c r="AU72" s="12">
        <f t="shared" si="109"/>
        <v>-295.58199999999999</v>
      </c>
      <c r="AV72" s="12">
        <f t="shared" si="110"/>
        <v>-368.99700000000001</v>
      </c>
      <c r="AW72" s="14">
        <f t="shared" si="111"/>
        <v>-0.22968155339805829</v>
      </c>
      <c r="AX72" s="14">
        <f t="shared" si="112"/>
        <v>-0.57394563106796115</v>
      </c>
      <c r="AY72" s="14">
        <f t="shared" si="113"/>
        <v>-0.71649902912621366</v>
      </c>
      <c r="AZ72" s="12">
        <f t="shared" si="114"/>
        <v>-257.45039999999995</v>
      </c>
      <c r="BA72" s="12">
        <f t="shared" si="115"/>
        <v>-501.09360000000004</v>
      </c>
      <c r="BB72" s="12">
        <f t="shared" si="116"/>
        <v>-641.60760000000005</v>
      </c>
      <c r="BC72" s="14">
        <f t="shared" si="117"/>
        <v>-0.29591999999999996</v>
      </c>
      <c r="BD72" s="14">
        <f t="shared" si="118"/>
        <v>-0.57596965517241383</v>
      </c>
      <c r="BE72" s="14">
        <f t="shared" si="119"/>
        <v>-0.73748000000000002</v>
      </c>
      <c r="BF72" s="12">
        <f t="shared" si="120"/>
        <v>-71.069999999999936</v>
      </c>
      <c r="BG72" s="12">
        <f t="shared" si="121"/>
        <v>-338.95100000000002</v>
      </c>
      <c r="BH72" s="12">
        <f t="shared" si="122"/>
        <v>-488.077</v>
      </c>
      <c r="BI72" s="14">
        <f t="shared" si="123"/>
        <v>-8.9734848484848362E-2</v>
      </c>
      <c r="BJ72" s="14">
        <f t="shared" si="124"/>
        <v>-0.42796843434343435</v>
      </c>
      <c r="BK72" s="14">
        <f t="shared" si="125"/>
        <v>-0.61625883838383833</v>
      </c>
      <c r="BL72" s="12">
        <f t="shared" si="126"/>
        <v>-248.52300000000002</v>
      </c>
      <c r="BM72" s="12">
        <f t="shared" si="127"/>
        <v>-428.66499999999996</v>
      </c>
      <c r="BN72" s="12">
        <f t="shared" si="128"/>
        <v>-532.79399999999998</v>
      </c>
      <c r="BO72" s="14">
        <f t="shared" si="129"/>
        <v>-0.34326381215469615</v>
      </c>
      <c r="BP72" s="14">
        <f t="shared" si="130"/>
        <v>-0.59207872928176797</v>
      </c>
      <c r="BQ72" s="24">
        <f t="shared" si="131"/>
        <v>-0.73590331491712702</v>
      </c>
      <c r="BR72" s="19">
        <f t="shared" si="132"/>
        <v>27</v>
      </c>
      <c r="BS72" s="20">
        <f t="shared" si="133"/>
        <v>189</v>
      </c>
      <c r="BT72" s="13">
        <f t="shared" si="134"/>
        <v>1.0507004669779853E-2</v>
      </c>
      <c r="BU72" s="20">
        <f t="shared" si="135"/>
        <v>13.4</v>
      </c>
      <c r="BV72" s="20">
        <f t="shared" si="136"/>
        <v>93.8</v>
      </c>
      <c r="BW72" s="13">
        <f t="shared" si="137"/>
        <v>5.214587502779631E-3</v>
      </c>
      <c r="BX72" s="20">
        <f t="shared" si="138"/>
        <v>19</v>
      </c>
      <c r="BY72" s="20">
        <f t="shared" si="139"/>
        <v>133</v>
      </c>
      <c r="BZ72" s="13">
        <f t="shared" si="140"/>
        <v>7.393818100956193E-3</v>
      </c>
      <c r="CA72" s="20">
        <f t="shared" si="141"/>
        <v>27</v>
      </c>
      <c r="CB72" s="20">
        <f t="shared" si="142"/>
        <v>189</v>
      </c>
      <c r="CC72" s="17">
        <f t="shared" si="143"/>
        <v>1.0507004669779853E-2</v>
      </c>
      <c r="CE72" s="2">
        <v>17988</v>
      </c>
      <c r="CF72" s="2">
        <v>6795</v>
      </c>
      <c r="CG72" s="2">
        <v>3502</v>
      </c>
      <c r="CH72" s="2">
        <v>515</v>
      </c>
      <c r="CI72" s="2">
        <v>1370</v>
      </c>
      <c r="CJ72" s="2">
        <v>19343</v>
      </c>
      <c r="CK72" s="2">
        <v>624</v>
      </c>
      <c r="CL72" s="2">
        <v>942.59999999999991</v>
      </c>
      <c r="CM72" s="2">
        <v>870</v>
      </c>
      <c r="CN72" s="2">
        <v>515</v>
      </c>
      <c r="CO72" s="2">
        <v>451</v>
      </c>
      <c r="CP72" s="2">
        <v>428</v>
      </c>
      <c r="CQ72" s="2">
        <v>358</v>
      </c>
      <c r="CR72" s="2">
        <v>794</v>
      </c>
      <c r="CS72" s="2">
        <v>792</v>
      </c>
      <c r="CT72" s="2">
        <v>771</v>
      </c>
      <c r="CU72" s="2">
        <v>724</v>
      </c>
      <c r="CV72" s="2">
        <v>15408.446999999996</v>
      </c>
      <c r="CW72" s="2">
        <v>9888.4160000000011</v>
      </c>
      <c r="CX72" s="2">
        <v>6772.0250000000005</v>
      </c>
      <c r="CY72" s="2">
        <v>6459.9859999999999</v>
      </c>
      <c r="CZ72" s="2">
        <v>4663.8540000000003</v>
      </c>
      <c r="DA72" s="2">
        <v>3227.8440000000001</v>
      </c>
      <c r="DB72" s="2">
        <v>396.714</v>
      </c>
      <c r="DC72" s="2">
        <v>219.41800000000001</v>
      </c>
      <c r="DD72" s="2">
        <v>146.00299999999999</v>
      </c>
      <c r="DE72" s="2">
        <v>612.54960000000005</v>
      </c>
      <c r="DF72" s="2">
        <v>368.90639999999996</v>
      </c>
      <c r="DG72" s="2">
        <v>228.39239999999998</v>
      </c>
      <c r="DH72" s="2">
        <v>720.93000000000006</v>
      </c>
      <c r="DI72" s="2">
        <v>453.04899999999998</v>
      </c>
      <c r="DJ72" s="2">
        <v>303.923</v>
      </c>
      <c r="DK72" s="2">
        <v>475.47699999999998</v>
      </c>
      <c r="DL72" s="2">
        <v>295.33500000000004</v>
      </c>
      <c r="DM72" s="2">
        <v>191.20600000000002</v>
      </c>
      <c r="DN72" s="2">
        <v>27</v>
      </c>
      <c r="DO72" s="2">
        <v>13.4</v>
      </c>
      <c r="DP72" s="2">
        <v>19</v>
      </c>
    </row>
    <row r="73" spans="2:120" ht="14.25" customHeight="1" x14ac:dyDescent="0.2">
      <c r="B73" s="6">
        <v>41205</v>
      </c>
      <c r="C73" s="9" t="s">
        <v>182</v>
      </c>
      <c r="D73" s="9" t="s">
        <v>57</v>
      </c>
      <c r="E73" s="21" t="s">
        <v>191</v>
      </c>
      <c r="F73" s="9" t="s">
        <v>96</v>
      </c>
      <c r="G73" s="21">
        <v>0</v>
      </c>
      <c r="H73" s="11">
        <f t="shared" si="72"/>
        <v>52279</v>
      </c>
      <c r="I73" s="12">
        <f t="shared" si="73"/>
        <v>17453</v>
      </c>
      <c r="J73" s="14">
        <f t="shared" si="74"/>
        <v>0.33384341705082349</v>
      </c>
      <c r="K73" s="14">
        <f t="shared" si="75"/>
        <v>0.17200022953767288</v>
      </c>
      <c r="L73" s="15">
        <f t="shared" si="76"/>
        <v>1.7267197005147403</v>
      </c>
      <c r="M73" s="12">
        <f t="shared" si="77"/>
        <v>0</v>
      </c>
      <c r="N73" s="14">
        <f t="shared" si="78"/>
        <v>-5.0904997912241567E-2</v>
      </c>
      <c r="O73" s="16">
        <f t="shared" si="79"/>
        <v>-509</v>
      </c>
      <c r="P73" s="14">
        <f t="shared" si="80"/>
        <v>-0.21622769753610871</v>
      </c>
      <c r="Q73" s="12">
        <f t="shared" si="81"/>
        <v>-221.40000000000055</v>
      </c>
      <c r="R73" s="14">
        <f t="shared" si="82"/>
        <v>-6.9062324536777298E-2</v>
      </c>
      <c r="S73" s="18">
        <f t="shared" si="83"/>
        <v>108</v>
      </c>
      <c r="T73" s="14">
        <f t="shared" si="84"/>
        <v>7.6595744680851063E-2</v>
      </c>
      <c r="U73" s="18">
        <f t="shared" si="85"/>
        <v>354</v>
      </c>
      <c r="V73" s="14">
        <f t="shared" si="86"/>
        <v>0.26961157654226964</v>
      </c>
      <c r="W73" s="12">
        <f t="shared" si="87"/>
        <v>-34</v>
      </c>
      <c r="X73" s="14">
        <f t="shared" si="88"/>
        <v>-1.2546125461254665E-2</v>
      </c>
      <c r="Y73" s="12">
        <f t="shared" si="89"/>
        <v>-101</v>
      </c>
      <c r="Z73" s="14">
        <f t="shared" si="90"/>
        <v>-4.0874140024281691E-2</v>
      </c>
      <c r="AA73" s="12">
        <v>-974.63307999999961</v>
      </c>
      <c r="AB73" s="26">
        <v>-2.5720233210217214E-2</v>
      </c>
      <c r="AC73" s="12">
        <f t="shared" si="91"/>
        <v>0</v>
      </c>
      <c r="AD73" s="24">
        <f t="shared" si="92"/>
        <v>0</v>
      </c>
      <c r="AE73" s="11">
        <f t="shared" si="93"/>
        <v>-5984.7829999999958</v>
      </c>
      <c r="AF73" s="12">
        <f t="shared" si="94"/>
        <v>-19142.212</v>
      </c>
      <c r="AG73" s="12">
        <f t="shared" si="95"/>
        <v>-27629.602999999996</v>
      </c>
      <c r="AH73" s="14">
        <f t="shared" si="96"/>
        <v>-0.11447776353794059</v>
      </c>
      <c r="AI73" s="14">
        <f t="shared" si="97"/>
        <v>-0.36615489967290882</v>
      </c>
      <c r="AJ73" s="14">
        <f t="shared" si="98"/>
        <v>-0.52850289791311988</v>
      </c>
      <c r="AK73" s="14">
        <f t="shared" si="99"/>
        <v>0.36173401528748178</v>
      </c>
      <c r="AL73" s="14">
        <f t="shared" si="100"/>
        <v>0.41840503672232804</v>
      </c>
      <c r="AM73" s="14">
        <f t="shared" si="101"/>
        <v>0.43292848096852016</v>
      </c>
      <c r="AN73" s="18">
        <f t="shared" si="102"/>
        <v>-706.8070000000007</v>
      </c>
      <c r="AO73" s="18">
        <f t="shared" si="103"/>
        <v>-3588.4009999999998</v>
      </c>
      <c r="AP73" s="18">
        <f t="shared" si="104"/>
        <v>-6781.5740000000005</v>
      </c>
      <c r="AQ73" s="14">
        <f t="shared" si="105"/>
        <v>-4.0497736778777327E-2</v>
      </c>
      <c r="AR73" s="14">
        <f t="shared" si="106"/>
        <v>-0.20560367845069616</v>
      </c>
      <c r="AS73" s="14">
        <f t="shared" si="107"/>
        <v>-0.38856208101759016</v>
      </c>
      <c r="AT73" s="12">
        <f t="shared" si="108"/>
        <v>-357.50099999999998</v>
      </c>
      <c r="AU73" s="12">
        <f t="shared" si="109"/>
        <v>-936.10199999999998</v>
      </c>
      <c r="AV73" s="12">
        <f t="shared" si="110"/>
        <v>-1194.2539999999999</v>
      </c>
      <c r="AW73" s="14">
        <f t="shared" si="111"/>
        <v>-0.19376747967479668</v>
      </c>
      <c r="AX73" s="14">
        <f t="shared" si="112"/>
        <v>-0.50737235772357725</v>
      </c>
      <c r="AY73" s="14">
        <f t="shared" si="113"/>
        <v>-0.64729214092140919</v>
      </c>
      <c r="AZ73" s="12">
        <f t="shared" si="114"/>
        <v>-984.27719999999977</v>
      </c>
      <c r="BA73" s="12">
        <f t="shared" si="115"/>
        <v>-1644.9383999999995</v>
      </c>
      <c r="BB73" s="12">
        <f t="shared" si="116"/>
        <v>-2103.6335999999997</v>
      </c>
      <c r="BC73" s="14">
        <f t="shared" si="117"/>
        <v>-0.32980739847205465</v>
      </c>
      <c r="BD73" s="14">
        <f t="shared" si="118"/>
        <v>-0.55117893043827904</v>
      </c>
      <c r="BE73" s="14">
        <f t="shared" si="119"/>
        <v>-0.70487655810213101</v>
      </c>
      <c r="BF73" s="12">
        <f t="shared" si="120"/>
        <v>-96.981999999999971</v>
      </c>
      <c r="BG73" s="12">
        <f t="shared" si="121"/>
        <v>-913.16899999999987</v>
      </c>
      <c r="BH73" s="12">
        <f t="shared" si="122"/>
        <v>-1481.9470000000001</v>
      </c>
      <c r="BI73" s="14">
        <f t="shared" si="123"/>
        <v>-3.6241405082212297E-2</v>
      </c>
      <c r="BJ73" s="14">
        <f t="shared" si="124"/>
        <v>-0.34124402092675632</v>
      </c>
      <c r="BK73" s="14">
        <f t="shared" si="125"/>
        <v>-0.55379185351270555</v>
      </c>
      <c r="BL73" s="12">
        <f t="shared" si="126"/>
        <v>-660.04399999999987</v>
      </c>
      <c r="BM73" s="12">
        <f t="shared" si="127"/>
        <v>-1215.002</v>
      </c>
      <c r="BN73" s="12">
        <f t="shared" si="128"/>
        <v>-1572.202</v>
      </c>
      <c r="BO73" s="14">
        <f t="shared" si="129"/>
        <v>-0.27849957805907166</v>
      </c>
      <c r="BP73" s="14">
        <f t="shared" si="130"/>
        <v>-0.51265907172995773</v>
      </c>
      <c r="BQ73" s="24">
        <f t="shared" si="131"/>
        <v>-0.66337637130801685</v>
      </c>
      <c r="BR73" s="19">
        <f t="shared" si="132"/>
        <v>55.9</v>
      </c>
      <c r="BS73" s="20">
        <f t="shared" si="133"/>
        <v>391.3</v>
      </c>
      <c r="BT73" s="13">
        <f t="shared" si="134"/>
        <v>7.48484094952084E-3</v>
      </c>
      <c r="BU73" s="20">
        <f t="shared" si="135"/>
        <v>10.4</v>
      </c>
      <c r="BV73" s="20">
        <f t="shared" si="136"/>
        <v>72.8</v>
      </c>
      <c r="BW73" s="13">
        <f t="shared" si="137"/>
        <v>1.3925285487480631E-3</v>
      </c>
      <c r="BX73" s="20">
        <f t="shared" si="138"/>
        <v>54.6</v>
      </c>
      <c r="BY73" s="20">
        <f t="shared" si="139"/>
        <v>382.2</v>
      </c>
      <c r="BZ73" s="13">
        <f t="shared" si="140"/>
        <v>7.3107748809273319E-3</v>
      </c>
      <c r="CA73" s="20">
        <f t="shared" si="141"/>
        <v>55.9</v>
      </c>
      <c r="CB73" s="20">
        <f t="shared" si="142"/>
        <v>391.3</v>
      </c>
      <c r="CC73" s="17">
        <f t="shared" si="143"/>
        <v>7.48484094952084E-3</v>
      </c>
      <c r="CE73" s="2">
        <v>52279</v>
      </c>
      <c r="CF73" s="2">
        <v>17453</v>
      </c>
      <c r="CG73" s="2">
        <v>8992</v>
      </c>
      <c r="CH73" s="2">
        <v>1845</v>
      </c>
      <c r="CI73" s="2">
        <v>4274</v>
      </c>
      <c r="CJ73" s="2">
        <v>55083</v>
      </c>
      <c r="CK73" s="2">
        <v>2354</v>
      </c>
      <c r="CL73" s="2">
        <v>3205.8</v>
      </c>
      <c r="CM73" s="2">
        <v>2984.3999999999996</v>
      </c>
      <c r="CN73" s="2">
        <v>1410</v>
      </c>
      <c r="CO73" s="2">
        <v>1302</v>
      </c>
      <c r="CP73" s="2">
        <v>1313</v>
      </c>
      <c r="CQ73" s="2">
        <v>959</v>
      </c>
      <c r="CR73" s="2">
        <v>2710</v>
      </c>
      <c r="CS73" s="2">
        <v>2676</v>
      </c>
      <c r="CT73" s="2">
        <v>2471</v>
      </c>
      <c r="CU73" s="2">
        <v>2370</v>
      </c>
      <c r="CV73" s="2">
        <v>46294.217000000004</v>
      </c>
      <c r="CW73" s="2">
        <v>33136.788</v>
      </c>
      <c r="CX73" s="2">
        <v>24649.397000000004</v>
      </c>
      <c r="CY73" s="2">
        <v>16746.192999999999</v>
      </c>
      <c r="CZ73" s="2">
        <v>13864.599</v>
      </c>
      <c r="DA73" s="2">
        <v>10671.425999999999</v>
      </c>
      <c r="DB73" s="2">
        <v>1487.499</v>
      </c>
      <c r="DC73" s="2">
        <v>908.89800000000002</v>
      </c>
      <c r="DD73" s="2">
        <v>650.74600000000009</v>
      </c>
      <c r="DE73" s="2">
        <v>2000.1227999999999</v>
      </c>
      <c r="DF73" s="2">
        <v>1339.4616000000001</v>
      </c>
      <c r="DG73" s="2">
        <v>880.76639999999998</v>
      </c>
      <c r="DH73" s="2">
        <v>2579.018</v>
      </c>
      <c r="DI73" s="2">
        <v>1762.8310000000001</v>
      </c>
      <c r="DJ73" s="2">
        <v>1194.0529999999999</v>
      </c>
      <c r="DK73" s="2">
        <v>1709.9560000000001</v>
      </c>
      <c r="DL73" s="2">
        <v>1154.998</v>
      </c>
      <c r="DM73" s="2">
        <v>797.798</v>
      </c>
      <c r="DN73" s="2">
        <v>55.9</v>
      </c>
      <c r="DO73" s="2">
        <v>10.4</v>
      </c>
      <c r="DP73" s="2">
        <v>54.6</v>
      </c>
    </row>
    <row r="74" spans="2:120" ht="14.25" customHeight="1" x14ac:dyDescent="0.2">
      <c r="B74" s="6">
        <v>41206</v>
      </c>
      <c r="C74" s="9" t="s">
        <v>182</v>
      </c>
      <c r="D74" s="9" t="s">
        <v>57</v>
      </c>
      <c r="E74" s="21" t="s">
        <v>191</v>
      </c>
      <c r="F74" s="9" t="s">
        <v>97</v>
      </c>
      <c r="G74" s="21">
        <v>3</v>
      </c>
      <c r="H74" s="11">
        <f t="shared" si="72"/>
        <v>47472</v>
      </c>
      <c r="I74" s="12">
        <f t="shared" si="73"/>
        <v>15350</v>
      </c>
      <c r="J74" s="14">
        <f t="shared" si="74"/>
        <v>0.3233485001685204</v>
      </c>
      <c r="K74" s="14">
        <f t="shared" si="75"/>
        <v>0.16759352881698686</v>
      </c>
      <c r="L74" s="15">
        <f t="shared" si="76"/>
        <v>1.7003676470588236</v>
      </c>
      <c r="M74" s="12">
        <f t="shared" si="77"/>
        <v>0</v>
      </c>
      <c r="N74" s="14">
        <f t="shared" si="78"/>
        <v>-3.3530812923715847E-2</v>
      </c>
      <c r="O74" s="16">
        <f t="shared" si="79"/>
        <v>-217</v>
      </c>
      <c r="P74" s="14">
        <f t="shared" si="80"/>
        <v>-0.10498306724721818</v>
      </c>
      <c r="Q74" s="12">
        <f t="shared" si="81"/>
        <v>-138.00000000000045</v>
      </c>
      <c r="R74" s="14">
        <f t="shared" si="82"/>
        <v>-4.9430474962390059E-2</v>
      </c>
      <c r="S74" s="18">
        <f t="shared" si="83"/>
        <v>201</v>
      </c>
      <c r="T74" s="14">
        <f t="shared" si="84"/>
        <v>0.16556836902800653</v>
      </c>
      <c r="U74" s="18">
        <f t="shared" si="85"/>
        <v>221</v>
      </c>
      <c r="V74" s="14">
        <f t="shared" si="86"/>
        <v>0.17751004016064253</v>
      </c>
      <c r="W74" s="12">
        <f t="shared" si="87"/>
        <v>-5</v>
      </c>
      <c r="X74" s="14">
        <f t="shared" si="88"/>
        <v>-2.1459227467811592E-3</v>
      </c>
      <c r="Y74" s="12">
        <f t="shared" si="89"/>
        <v>29</v>
      </c>
      <c r="Z74" s="14">
        <f t="shared" si="90"/>
        <v>1.258134490238616E-2</v>
      </c>
      <c r="AA74" s="12">
        <v>-331.38452999999572</v>
      </c>
      <c r="AB74" s="26">
        <v>-9.7356127376705404E-3</v>
      </c>
      <c r="AC74" s="12">
        <f t="shared" si="91"/>
        <v>0</v>
      </c>
      <c r="AD74" s="24">
        <f t="shared" si="92"/>
        <v>0</v>
      </c>
      <c r="AE74" s="11">
        <f t="shared" si="93"/>
        <v>-3668.4210000000094</v>
      </c>
      <c r="AF74" s="12">
        <f t="shared" si="94"/>
        <v>-13096.879000000001</v>
      </c>
      <c r="AG74" s="12">
        <f t="shared" si="95"/>
        <v>-19600.081999999999</v>
      </c>
      <c r="AH74" s="14">
        <f t="shared" si="96"/>
        <v>-7.7275467644085105E-2</v>
      </c>
      <c r="AI74" s="14">
        <f t="shared" si="97"/>
        <v>-0.27588639619143918</v>
      </c>
      <c r="AJ74" s="14">
        <f t="shared" si="98"/>
        <v>-0.41287668520390963</v>
      </c>
      <c r="AK74" s="14">
        <f t="shared" si="99"/>
        <v>0.35162393922195267</v>
      </c>
      <c r="AL74" s="14">
        <f t="shared" si="100"/>
        <v>0.39097965647888194</v>
      </c>
      <c r="AM74" s="14">
        <f t="shared" si="101"/>
        <v>0.38753335884527207</v>
      </c>
      <c r="AN74" s="18">
        <f t="shared" si="102"/>
        <v>52.386999999998807</v>
      </c>
      <c r="AO74" s="18">
        <f t="shared" si="103"/>
        <v>-1910.027</v>
      </c>
      <c r="AP74" s="18">
        <f t="shared" si="104"/>
        <v>-4548.7020000000011</v>
      </c>
      <c r="AQ74" s="14">
        <f t="shared" si="105"/>
        <v>3.4128338762213772E-3</v>
      </c>
      <c r="AR74" s="14">
        <f t="shared" si="106"/>
        <v>-0.12443172638436484</v>
      </c>
      <c r="AS74" s="14">
        <f t="shared" si="107"/>
        <v>-0.29633237785016298</v>
      </c>
      <c r="AT74" s="12">
        <f t="shared" si="108"/>
        <v>-248.12400000000002</v>
      </c>
      <c r="AU74" s="12">
        <f t="shared" si="109"/>
        <v>-650.00399999999991</v>
      </c>
      <c r="AV74" s="12">
        <f t="shared" si="110"/>
        <v>-878.39200000000005</v>
      </c>
      <c r="AW74" s="14">
        <f t="shared" si="111"/>
        <v>-0.13412108108108112</v>
      </c>
      <c r="AX74" s="14">
        <f t="shared" si="112"/>
        <v>-0.35135351351351352</v>
      </c>
      <c r="AY74" s="14">
        <f t="shared" si="113"/>
        <v>-0.47480648648648649</v>
      </c>
      <c r="AZ74" s="12">
        <f t="shared" si="114"/>
        <v>-447.45900000000029</v>
      </c>
      <c r="BA74" s="12">
        <f t="shared" si="115"/>
        <v>-974.01959999999985</v>
      </c>
      <c r="BB74" s="12">
        <f t="shared" si="116"/>
        <v>-1319.1521999999998</v>
      </c>
      <c r="BC74" s="14">
        <f t="shared" si="117"/>
        <v>-0.16861067148993913</v>
      </c>
      <c r="BD74" s="14">
        <f t="shared" si="118"/>
        <v>-0.36702826136106714</v>
      </c>
      <c r="BE74" s="14">
        <f t="shared" si="119"/>
        <v>-0.49708048835631924</v>
      </c>
      <c r="BF74" s="12">
        <f t="shared" si="120"/>
        <v>-334.43299999999999</v>
      </c>
      <c r="BG74" s="12">
        <f t="shared" si="121"/>
        <v>-716.55400000000009</v>
      </c>
      <c r="BH74" s="12">
        <f t="shared" si="122"/>
        <v>-1059.876</v>
      </c>
      <c r="BI74" s="14">
        <f t="shared" si="123"/>
        <v>-0.14384215053763438</v>
      </c>
      <c r="BJ74" s="14">
        <f t="shared" si="124"/>
        <v>-0.30819526881720438</v>
      </c>
      <c r="BK74" s="14">
        <f t="shared" si="125"/>
        <v>-0.45586064516129032</v>
      </c>
      <c r="BL74" s="12">
        <f t="shared" si="126"/>
        <v>-325.96799999999985</v>
      </c>
      <c r="BM74" s="12">
        <f t="shared" si="127"/>
        <v>-811.23599999999988</v>
      </c>
      <c r="BN74" s="12">
        <f t="shared" si="128"/>
        <v>-1112.683</v>
      </c>
      <c r="BO74" s="14">
        <f t="shared" si="129"/>
        <v>-0.13966066838046265</v>
      </c>
      <c r="BP74" s="14">
        <f t="shared" si="130"/>
        <v>-0.34757326478149098</v>
      </c>
      <c r="BQ74" s="24">
        <f t="shared" si="131"/>
        <v>-0.47672793487574983</v>
      </c>
      <c r="BR74" s="19">
        <f t="shared" si="132"/>
        <v>31.9</v>
      </c>
      <c r="BS74" s="20">
        <f t="shared" si="133"/>
        <v>223.29999999999998</v>
      </c>
      <c r="BT74" s="13">
        <f t="shared" si="134"/>
        <v>4.7038254128749573E-3</v>
      </c>
      <c r="BU74" s="20">
        <f t="shared" si="135"/>
        <v>0</v>
      </c>
      <c r="BV74" s="20">
        <f t="shared" si="136"/>
        <v>0</v>
      </c>
      <c r="BW74" s="13">
        <f t="shared" si="137"/>
        <v>0</v>
      </c>
      <c r="BX74" s="20">
        <f t="shared" si="138"/>
        <v>27.9</v>
      </c>
      <c r="BY74" s="20">
        <f t="shared" si="139"/>
        <v>195.29999999999998</v>
      </c>
      <c r="BZ74" s="13">
        <f t="shared" si="140"/>
        <v>4.1140040444893828E-3</v>
      </c>
      <c r="CA74" s="20">
        <f t="shared" si="141"/>
        <v>31.9</v>
      </c>
      <c r="CB74" s="20">
        <f t="shared" si="142"/>
        <v>223.29999999999998</v>
      </c>
      <c r="CC74" s="17">
        <f t="shared" si="143"/>
        <v>4.7038254128749573E-3</v>
      </c>
      <c r="CE74" s="2">
        <v>47472</v>
      </c>
      <c r="CF74" s="2">
        <v>15350</v>
      </c>
      <c r="CG74" s="2">
        <v>7956</v>
      </c>
      <c r="CH74" s="2">
        <v>1850</v>
      </c>
      <c r="CI74" s="2">
        <v>4352</v>
      </c>
      <c r="CJ74" s="2">
        <v>49119</v>
      </c>
      <c r="CK74" s="2">
        <v>2067</v>
      </c>
      <c r="CL74" s="2">
        <v>2791.8</v>
      </c>
      <c r="CM74" s="2">
        <v>2653.7999999999997</v>
      </c>
      <c r="CN74" s="2">
        <v>1214</v>
      </c>
      <c r="CO74" s="2">
        <v>1013</v>
      </c>
      <c r="CP74" s="2">
        <v>1245</v>
      </c>
      <c r="CQ74" s="2">
        <v>1024</v>
      </c>
      <c r="CR74" s="2">
        <v>2330</v>
      </c>
      <c r="CS74" s="2">
        <v>2325</v>
      </c>
      <c r="CT74" s="2">
        <v>2305</v>
      </c>
      <c r="CU74" s="2">
        <v>2334</v>
      </c>
      <c r="CV74" s="2">
        <v>43803.578999999991</v>
      </c>
      <c r="CW74" s="2">
        <v>34375.120999999999</v>
      </c>
      <c r="CX74" s="2">
        <v>27871.918000000001</v>
      </c>
      <c r="CY74" s="2">
        <v>15402.386999999999</v>
      </c>
      <c r="CZ74" s="2">
        <v>13439.973</v>
      </c>
      <c r="DA74" s="2">
        <v>10801.297999999999</v>
      </c>
      <c r="DB74" s="2">
        <v>1601.876</v>
      </c>
      <c r="DC74" s="2">
        <v>1199.9960000000001</v>
      </c>
      <c r="DD74" s="2">
        <v>971.60799999999995</v>
      </c>
      <c r="DE74" s="2">
        <v>2206.3409999999994</v>
      </c>
      <c r="DF74" s="2">
        <v>1679.7803999999999</v>
      </c>
      <c r="DG74" s="2">
        <v>1334.6478</v>
      </c>
      <c r="DH74" s="2">
        <v>1990.567</v>
      </c>
      <c r="DI74" s="2">
        <v>1608.4459999999999</v>
      </c>
      <c r="DJ74" s="2">
        <v>1265.124</v>
      </c>
      <c r="DK74" s="2">
        <v>2008.0320000000002</v>
      </c>
      <c r="DL74" s="2">
        <v>1522.7640000000001</v>
      </c>
      <c r="DM74" s="2">
        <v>1221.317</v>
      </c>
      <c r="DN74" s="2">
        <v>31.9</v>
      </c>
      <c r="DO74" s="2">
        <v>0</v>
      </c>
      <c r="DP74" s="2">
        <v>27.9</v>
      </c>
    </row>
    <row r="75" spans="2:120" ht="14.25" customHeight="1" x14ac:dyDescent="0.2">
      <c r="B75" s="6">
        <v>41207</v>
      </c>
      <c r="C75" s="9" t="s">
        <v>182</v>
      </c>
      <c r="D75" s="9" t="s">
        <v>57</v>
      </c>
      <c r="E75" s="21" t="s">
        <v>191</v>
      </c>
      <c r="F75" s="9" t="s">
        <v>98</v>
      </c>
      <c r="G75" s="21">
        <v>0</v>
      </c>
      <c r="H75" s="11">
        <f t="shared" si="72"/>
        <v>27596</v>
      </c>
      <c r="I75" s="12">
        <f t="shared" si="73"/>
        <v>9474</v>
      </c>
      <c r="J75" s="14">
        <f t="shared" si="74"/>
        <v>0.34331062472822149</v>
      </c>
      <c r="K75" s="14">
        <f t="shared" si="75"/>
        <v>0.18292506160313088</v>
      </c>
      <c r="L75" s="15">
        <f t="shared" si="76"/>
        <v>1.6110645431684829</v>
      </c>
      <c r="M75" s="12">
        <f t="shared" si="77"/>
        <v>0</v>
      </c>
      <c r="N75" s="14">
        <f t="shared" si="78"/>
        <v>-5.9793533440087199E-2</v>
      </c>
      <c r="O75" s="16">
        <f t="shared" si="79"/>
        <v>-220</v>
      </c>
      <c r="P75" s="14">
        <f t="shared" si="80"/>
        <v>-0.18628281117696865</v>
      </c>
      <c r="Q75" s="12">
        <f t="shared" si="81"/>
        <v>-119.40000000000009</v>
      </c>
      <c r="R75" s="14">
        <f t="shared" si="82"/>
        <v>-7.2920483693660776E-2</v>
      </c>
      <c r="S75" s="18">
        <f t="shared" si="83"/>
        <v>155</v>
      </c>
      <c r="T75" s="14">
        <f t="shared" si="84"/>
        <v>0.19595448798988624</v>
      </c>
      <c r="U75" s="18">
        <f t="shared" si="85"/>
        <v>172</v>
      </c>
      <c r="V75" s="14">
        <f t="shared" si="86"/>
        <v>0.22902796271637815</v>
      </c>
      <c r="W75" s="12">
        <f t="shared" si="87"/>
        <v>-60</v>
      </c>
      <c r="X75" s="14">
        <f t="shared" si="88"/>
        <v>-4.4444444444444398E-2</v>
      </c>
      <c r="Y75" s="12">
        <f t="shared" si="89"/>
        <v>-114</v>
      </c>
      <c r="Z75" s="14">
        <f t="shared" si="90"/>
        <v>-8.4884586746090895E-2</v>
      </c>
      <c r="AA75" s="12">
        <v>-714.87544000000344</v>
      </c>
      <c r="AB75" s="26">
        <v>-3.5840765282549203E-2</v>
      </c>
      <c r="AC75" s="12">
        <f t="shared" si="91"/>
        <v>0</v>
      </c>
      <c r="AD75" s="24">
        <f t="shared" si="92"/>
        <v>0</v>
      </c>
      <c r="AE75" s="11">
        <f t="shared" si="93"/>
        <v>-3652.9670000000042</v>
      </c>
      <c r="AF75" s="12">
        <f t="shared" si="94"/>
        <v>-11417.258</v>
      </c>
      <c r="AG75" s="12">
        <f t="shared" si="95"/>
        <v>-16180.804</v>
      </c>
      <c r="AH75" s="14">
        <f t="shared" si="96"/>
        <v>-0.13237306131323401</v>
      </c>
      <c r="AI75" s="14">
        <f t="shared" si="97"/>
        <v>-0.41372872880127554</v>
      </c>
      <c r="AJ75" s="14">
        <f t="shared" si="98"/>
        <v>-0.58634599217277872</v>
      </c>
      <c r="AK75" s="14">
        <f t="shared" si="99"/>
        <v>0.38742627134999985</v>
      </c>
      <c r="AL75" s="14">
        <f t="shared" si="100"/>
        <v>0.45496380373702727</v>
      </c>
      <c r="AM75" s="14">
        <f t="shared" si="101"/>
        <v>0.46631017110875705</v>
      </c>
      <c r="AN75" s="18">
        <f t="shared" si="102"/>
        <v>-197.84000000000015</v>
      </c>
      <c r="AO75" s="18">
        <f t="shared" si="103"/>
        <v>-2113.2579999999998</v>
      </c>
      <c r="AP75" s="18">
        <f t="shared" si="104"/>
        <v>-4150.978000000001</v>
      </c>
      <c r="AQ75" s="14">
        <f t="shared" si="105"/>
        <v>-2.0882415030610058E-2</v>
      </c>
      <c r="AR75" s="14">
        <f t="shared" si="106"/>
        <v>-0.22305868693265773</v>
      </c>
      <c r="AS75" s="14">
        <f t="shared" si="107"/>
        <v>-0.43814418408275291</v>
      </c>
      <c r="AT75" s="12">
        <f t="shared" si="108"/>
        <v>-218.94299999999998</v>
      </c>
      <c r="AU75" s="12">
        <f t="shared" si="109"/>
        <v>-518.21199999999999</v>
      </c>
      <c r="AV75" s="12">
        <f t="shared" si="110"/>
        <v>-661.83100000000002</v>
      </c>
      <c r="AW75" s="14">
        <f t="shared" si="111"/>
        <v>-0.22782830385015607</v>
      </c>
      <c r="AX75" s="14">
        <f t="shared" si="112"/>
        <v>-0.53924245577523411</v>
      </c>
      <c r="AY75" s="14">
        <f t="shared" si="113"/>
        <v>-0.68868990634755467</v>
      </c>
      <c r="AZ75" s="12">
        <f t="shared" si="114"/>
        <v>-444.70800000000008</v>
      </c>
      <c r="BA75" s="12">
        <f t="shared" si="115"/>
        <v>-851.87279999999998</v>
      </c>
      <c r="BB75" s="12">
        <f t="shared" si="116"/>
        <v>-1081.0763999999999</v>
      </c>
      <c r="BC75" s="14">
        <f t="shared" si="117"/>
        <v>-0.29295652173913045</v>
      </c>
      <c r="BD75" s="14">
        <f t="shared" si="118"/>
        <v>-0.56118102766798417</v>
      </c>
      <c r="BE75" s="14">
        <f t="shared" si="119"/>
        <v>-0.71217154150197626</v>
      </c>
      <c r="BF75" s="12">
        <f t="shared" si="120"/>
        <v>-275.24399999999991</v>
      </c>
      <c r="BG75" s="12">
        <f t="shared" si="121"/>
        <v>-632.12300000000005</v>
      </c>
      <c r="BH75" s="12">
        <f t="shared" si="122"/>
        <v>-856.86900000000003</v>
      </c>
      <c r="BI75" s="14">
        <f t="shared" si="123"/>
        <v>-0.21336744186046508</v>
      </c>
      <c r="BJ75" s="14">
        <f t="shared" si="124"/>
        <v>-0.49001782945736438</v>
      </c>
      <c r="BK75" s="14">
        <f t="shared" si="125"/>
        <v>-0.66423953488372089</v>
      </c>
      <c r="BL75" s="12">
        <f t="shared" si="126"/>
        <v>-294.10500000000002</v>
      </c>
      <c r="BM75" s="12">
        <f t="shared" si="127"/>
        <v>-647.96500000000003</v>
      </c>
      <c r="BN75" s="12">
        <f t="shared" si="128"/>
        <v>-852.59699999999998</v>
      </c>
      <c r="BO75" s="14">
        <f t="shared" si="129"/>
        <v>-0.23930431244914563</v>
      </c>
      <c r="BP75" s="14">
        <f t="shared" si="130"/>
        <v>-0.52722945484133443</v>
      </c>
      <c r="BQ75" s="24">
        <f t="shared" si="131"/>
        <v>-0.69373230268510988</v>
      </c>
      <c r="BR75" s="19">
        <f t="shared" si="132"/>
        <v>36.799999999999997</v>
      </c>
      <c r="BS75" s="20">
        <f t="shared" si="133"/>
        <v>257.59999999999997</v>
      </c>
      <c r="BT75" s="13">
        <f t="shared" si="134"/>
        <v>9.3346861864038247E-3</v>
      </c>
      <c r="BU75" s="20">
        <f t="shared" si="135"/>
        <v>16.7</v>
      </c>
      <c r="BV75" s="20">
        <f t="shared" si="136"/>
        <v>116.89999999999999</v>
      </c>
      <c r="BW75" s="13">
        <f t="shared" si="137"/>
        <v>4.2361211769821709E-3</v>
      </c>
      <c r="BX75" s="20">
        <f t="shared" si="138"/>
        <v>30.8</v>
      </c>
      <c r="BY75" s="20">
        <f t="shared" si="139"/>
        <v>215.6</v>
      </c>
      <c r="BZ75" s="13">
        <f t="shared" si="140"/>
        <v>7.8127264820988546E-3</v>
      </c>
      <c r="CA75" s="20">
        <f t="shared" si="141"/>
        <v>36.799999999999997</v>
      </c>
      <c r="CB75" s="20">
        <f t="shared" si="142"/>
        <v>257.59999999999997</v>
      </c>
      <c r="CC75" s="17">
        <f t="shared" si="143"/>
        <v>9.3346861864038247E-3</v>
      </c>
      <c r="CE75" s="2">
        <v>27596</v>
      </c>
      <c r="CF75" s="2">
        <v>9474</v>
      </c>
      <c r="CG75" s="2">
        <v>5048</v>
      </c>
      <c r="CH75" s="2">
        <v>961</v>
      </c>
      <c r="CI75" s="2">
        <v>2386</v>
      </c>
      <c r="CJ75" s="2">
        <v>29351</v>
      </c>
      <c r="CK75" s="2">
        <v>1181</v>
      </c>
      <c r="CL75" s="2">
        <v>1637.4</v>
      </c>
      <c r="CM75" s="2">
        <v>1518</v>
      </c>
      <c r="CN75" s="2">
        <v>791</v>
      </c>
      <c r="CO75" s="2">
        <v>636</v>
      </c>
      <c r="CP75" s="2">
        <v>751</v>
      </c>
      <c r="CQ75" s="2">
        <v>579</v>
      </c>
      <c r="CR75" s="2">
        <v>1350</v>
      </c>
      <c r="CS75" s="2">
        <v>1290</v>
      </c>
      <c r="CT75" s="2">
        <v>1343</v>
      </c>
      <c r="CU75" s="2">
        <v>1229</v>
      </c>
      <c r="CV75" s="2">
        <v>23943.032999999996</v>
      </c>
      <c r="CW75" s="2">
        <v>16178.742</v>
      </c>
      <c r="CX75" s="2">
        <v>11415.196</v>
      </c>
      <c r="CY75" s="2">
        <v>9276.16</v>
      </c>
      <c r="CZ75" s="2">
        <v>7360.7420000000002</v>
      </c>
      <c r="DA75" s="2">
        <v>5323.021999999999</v>
      </c>
      <c r="DB75" s="2">
        <v>742.05700000000002</v>
      </c>
      <c r="DC75" s="2">
        <v>442.78800000000001</v>
      </c>
      <c r="DD75" s="2">
        <v>299.16899999999998</v>
      </c>
      <c r="DE75" s="2">
        <v>1073.2919999999999</v>
      </c>
      <c r="DF75" s="2">
        <v>666.12720000000002</v>
      </c>
      <c r="DG75" s="2">
        <v>436.92360000000002</v>
      </c>
      <c r="DH75" s="2">
        <v>1014.7560000000001</v>
      </c>
      <c r="DI75" s="2">
        <v>657.87699999999995</v>
      </c>
      <c r="DJ75" s="2">
        <v>433.13099999999997</v>
      </c>
      <c r="DK75" s="2">
        <v>934.89499999999998</v>
      </c>
      <c r="DL75" s="2">
        <v>581.03499999999997</v>
      </c>
      <c r="DM75" s="2">
        <v>376.40300000000002</v>
      </c>
      <c r="DN75" s="2">
        <v>36.799999999999997</v>
      </c>
      <c r="DO75" s="2">
        <v>16.7</v>
      </c>
      <c r="DP75" s="2">
        <v>30.8</v>
      </c>
    </row>
    <row r="76" spans="2:120" ht="14.25" customHeight="1" x14ac:dyDescent="0.2">
      <c r="B76" s="6">
        <v>41208</v>
      </c>
      <c r="C76" s="9" t="s">
        <v>182</v>
      </c>
      <c r="D76" s="9" t="s">
        <v>57</v>
      </c>
      <c r="E76" s="21" t="s">
        <v>191</v>
      </c>
      <c r="F76" s="9" t="s">
        <v>99</v>
      </c>
      <c r="G76" s="21">
        <v>3</v>
      </c>
      <c r="H76" s="11">
        <f t="shared" si="72"/>
        <v>44259</v>
      </c>
      <c r="I76" s="12">
        <f t="shared" si="73"/>
        <v>13156</v>
      </c>
      <c r="J76" s="14">
        <f t="shared" si="74"/>
        <v>0.29725027677986399</v>
      </c>
      <c r="K76" s="14">
        <f t="shared" si="75"/>
        <v>0.15260173072143518</v>
      </c>
      <c r="L76" s="15">
        <f t="shared" si="76"/>
        <v>1.6117804551539492</v>
      </c>
      <c r="M76" s="12">
        <f t="shared" si="77"/>
        <v>0</v>
      </c>
      <c r="N76" s="14">
        <f t="shared" si="78"/>
        <v>-2.5239511067063125E-2</v>
      </c>
      <c r="O76" s="16">
        <f t="shared" si="79"/>
        <v>-181</v>
      </c>
      <c r="P76" s="14">
        <f t="shared" si="80"/>
        <v>-9.1092098641167629E-2</v>
      </c>
      <c r="Q76" s="12">
        <f t="shared" si="81"/>
        <v>-184.80000000000018</v>
      </c>
      <c r="R76" s="14">
        <f t="shared" si="82"/>
        <v>-6.9447576099210928E-2</v>
      </c>
      <c r="S76" s="18">
        <f t="shared" si="83"/>
        <v>137</v>
      </c>
      <c r="T76" s="14">
        <f t="shared" si="84"/>
        <v>0.11229508196721316</v>
      </c>
      <c r="U76" s="18">
        <f t="shared" si="85"/>
        <v>147</v>
      </c>
      <c r="V76" s="14">
        <f t="shared" si="86"/>
        <v>0.12574850299401197</v>
      </c>
      <c r="W76" s="12">
        <f t="shared" si="87"/>
        <v>35</v>
      </c>
      <c r="X76" s="14">
        <f t="shared" si="88"/>
        <v>1.506672406371079E-2</v>
      </c>
      <c r="Y76" s="12">
        <f t="shared" si="89"/>
        <v>19</v>
      </c>
      <c r="Z76" s="14">
        <f t="shared" si="90"/>
        <v>7.9865489701556047E-3</v>
      </c>
      <c r="AA76" s="12">
        <v>-268.40619000000152</v>
      </c>
      <c r="AB76" s="26">
        <v>-8.2173361969265502E-3</v>
      </c>
      <c r="AC76" s="12">
        <f t="shared" si="91"/>
        <v>0</v>
      </c>
      <c r="AD76" s="24">
        <f t="shared" si="92"/>
        <v>0</v>
      </c>
      <c r="AE76" s="11">
        <f t="shared" si="93"/>
        <v>-2651.1970000000001</v>
      </c>
      <c r="AF76" s="12">
        <f t="shared" si="94"/>
        <v>-10529.041000000005</v>
      </c>
      <c r="AG76" s="12">
        <f t="shared" si="95"/>
        <v>-16320.100999999995</v>
      </c>
      <c r="AH76" s="14">
        <f t="shared" si="96"/>
        <v>-5.9901873065365208E-2</v>
      </c>
      <c r="AI76" s="14">
        <f t="shared" si="97"/>
        <v>-0.23789604374251572</v>
      </c>
      <c r="AJ76" s="14">
        <f t="shared" si="98"/>
        <v>-0.36874084367021387</v>
      </c>
      <c r="AK76" s="14">
        <f t="shared" si="99"/>
        <v>0.32635830351340589</v>
      </c>
      <c r="AL76" s="14">
        <f t="shared" si="100"/>
        <v>0.36435558667592816</v>
      </c>
      <c r="AM76" s="14">
        <f t="shared" si="101"/>
        <v>0.37799567549172203</v>
      </c>
      <c r="AN76" s="18">
        <f t="shared" si="102"/>
        <v>423.05199999999968</v>
      </c>
      <c r="AO76" s="18">
        <f t="shared" si="103"/>
        <v>-866.30099999999948</v>
      </c>
      <c r="AP76" s="18">
        <f t="shared" si="104"/>
        <v>-2595.2170000000006</v>
      </c>
      <c r="AQ76" s="14">
        <f t="shared" si="105"/>
        <v>3.2156582547886892E-2</v>
      </c>
      <c r="AR76" s="14">
        <f t="shared" si="106"/>
        <v>-6.5848358163575482E-2</v>
      </c>
      <c r="AS76" s="14">
        <f t="shared" si="107"/>
        <v>-0.19726489814533299</v>
      </c>
      <c r="AT76" s="12">
        <f t="shared" si="108"/>
        <v>-225.50199999999995</v>
      </c>
      <c r="AU76" s="12">
        <f t="shared" si="109"/>
        <v>-665.38799999999992</v>
      </c>
      <c r="AV76" s="12">
        <f t="shared" si="110"/>
        <v>-886.11</v>
      </c>
      <c r="AW76" s="14">
        <f t="shared" si="111"/>
        <v>-0.12486267995570322</v>
      </c>
      <c r="AX76" s="14">
        <f t="shared" si="112"/>
        <v>-0.36843189368770757</v>
      </c>
      <c r="AY76" s="14">
        <f t="shared" si="113"/>
        <v>-0.49064784053156152</v>
      </c>
      <c r="AZ76" s="12">
        <f t="shared" si="114"/>
        <v>-372.87119999999959</v>
      </c>
      <c r="BA76" s="12">
        <f t="shared" si="115"/>
        <v>-916.3775999999998</v>
      </c>
      <c r="BB76" s="12">
        <f t="shared" si="116"/>
        <v>-1238.8469999999998</v>
      </c>
      <c r="BC76" s="14">
        <f t="shared" si="117"/>
        <v>-0.15058202083838124</v>
      </c>
      <c r="BD76" s="14">
        <f t="shared" si="118"/>
        <v>-0.37007414586866971</v>
      </c>
      <c r="BE76" s="14">
        <f t="shared" si="119"/>
        <v>-0.50030167191664643</v>
      </c>
      <c r="BF76" s="12">
        <f t="shared" si="120"/>
        <v>-112.49800000000005</v>
      </c>
      <c r="BG76" s="12">
        <f t="shared" si="121"/>
        <v>-575.18499999999995</v>
      </c>
      <c r="BH76" s="12">
        <f t="shared" si="122"/>
        <v>-963.09899999999993</v>
      </c>
      <c r="BI76" s="14">
        <f t="shared" si="123"/>
        <v>-4.7709075487701424E-2</v>
      </c>
      <c r="BJ76" s="14">
        <f t="shared" si="124"/>
        <v>-0.24392917726887187</v>
      </c>
      <c r="BK76" s="14">
        <f t="shared" si="125"/>
        <v>-0.40843893129770992</v>
      </c>
      <c r="BL76" s="12">
        <f t="shared" si="126"/>
        <v>-332.38900000000012</v>
      </c>
      <c r="BM76" s="12">
        <f t="shared" si="127"/>
        <v>-900.7</v>
      </c>
      <c r="BN76" s="12">
        <f t="shared" si="128"/>
        <v>-1171.663</v>
      </c>
      <c r="BO76" s="14">
        <f t="shared" si="129"/>
        <v>-0.13861092577147627</v>
      </c>
      <c r="BP76" s="14">
        <f t="shared" si="130"/>
        <v>-0.37560467055879898</v>
      </c>
      <c r="BQ76" s="24">
        <f t="shared" si="131"/>
        <v>-0.48860008340283567</v>
      </c>
      <c r="BR76" s="19">
        <f t="shared" si="132"/>
        <v>23.8</v>
      </c>
      <c r="BS76" s="20">
        <f t="shared" si="133"/>
        <v>166.6</v>
      </c>
      <c r="BT76" s="13">
        <f t="shared" si="134"/>
        <v>3.764206150161549E-3</v>
      </c>
      <c r="BU76" s="20">
        <f t="shared" si="135"/>
        <v>0</v>
      </c>
      <c r="BV76" s="20">
        <f t="shared" si="136"/>
        <v>0</v>
      </c>
      <c r="BW76" s="13">
        <f t="shared" si="137"/>
        <v>0</v>
      </c>
      <c r="BX76" s="20">
        <f t="shared" si="138"/>
        <v>29</v>
      </c>
      <c r="BY76" s="20">
        <f t="shared" si="139"/>
        <v>203</v>
      </c>
      <c r="BZ76" s="13">
        <f t="shared" si="140"/>
        <v>4.5866377459951651E-3</v>
      </c>
      <c r="CA76" s="20">
        <f t="shared" si="141"/>
        <v>29</v>
      </c>
      <c r="CB76" s="20">
        <f t="shared" si="142"/>
        <v>203</v>
      </c>
      <c r="CC76" s="17">
        <f t="shared" si="143"/>
        <v>4.5866377459951651E-3</v>
      </c>
      <c r="CE76" s="2">
        <v>44259</v>
      </c>
      <c r="CF76" s="2">
        <v>13156</v>
      </c>
      <c r="CG76" s="2">
        <v>6754</v>
      </c>
      <c r="CH76" s="2">
        <v>1806</v>
      </c>
      <c r="CI76" s="2">
        <v>4482</v>
      </c>
      <c r="CJ76" s="2">
        <v>45405</v>
      </c>
      <c r="CK76" s="2">
        <v>1987</v>
      </c>
      <c r="CL76" s="2">
        <v>2661</v>
      </c>
      <c r="CM76" s="2">
        <v>2476.1999999999998</v>
      </c>
      <c r="CN76" s="2">
        <v>1220</v>
      </c>
      <c r="CO76" s="2">
        <v>1083</v>
      </c>
      <c r="CP76" s="2">
        <v>1169</v>
      </c>
      <c r="CQ76" s="2">
        <v>1022</v>
      </c>
      <c r="CR76" s="2">
        <v>2323</v>
      </c>
      <c r="CS76" s="2">
        <v>2358</v>
      </c>
      <c r="CT76" s="2">
        <v>2379</v>
      </c>
      <c r="CU76" s="2">
        <v>2398</v>
      </c>
      <c r="CV76" s="2">
        <v>41607.803</v>
      </c>
      <c r="CW76" s="2">
        <v>33729.958999999995</v>
      </c>
      <c r="CX76" s="2">
        <v>27938.899000000005</v>
      </c>
      <c r="CY76" s="2">
        <v>13579.052</v>
      </c>
      <c r="CZ76" s="2">
        <v>12289.699000000001</v>
      </c>
      <c r="DA76" s="2">
        <v>10560.782999999999</v>
      </c>
      <c r="DB76" s="2">
        <v>1580.498</v>
      </c>
      <c r="DC76" s="2">
        <v>1140.6120000000001</v>
      </c>
      <c r="DD76" s="2">
        <v>919.89</v>
      </c>
      <c r="DE76" s="2">
        <v>2103.3288000000002</v>
      </c>
      <c r="DF76" s="2">
        <v>1559.8224</v>
      </c>
      <c r="DG76" s="2">
        <v>1237.3530000000001</v>
      </c>
      <c r="DH76" s="2">
        <v>2245.502</v>
      </c>
      <c r="DI76" s="2">
        <v>1782.8150000000001</v>
      </c>
      <c r="DJ76" s="2">
        <v>1394.9010000000001</v>
      </c>
      <c r="DK76" s="2">
        <v>2065.6109999999999</v>
      </c>
      <c r="DL76" s="2">
        <v>1497.3</v>
      </c>
      <c r="DM76" s="2">
        <v>1226.337</v>
      </c>
      <c r="DN76" s="2">
        <v>23.8</v>
      </c>
      <c r="DO76" s="2">
        <v>0</v>
      </c>
      <c r="DP76" s="2">
        <v>29</v>
      </c>
    </row>
    <row r="77" spans="2:120" ht="14.25" customHeight="1" x14ac:dyDescent="0.2">
      <c r="B77" s="6">
        <v>41209</v>
      </c>
      <c r="C77" s="9" t="s">
        <v>182</v>
      </c>
      <c r="D77" s="9" t="s">
        <v>57</v>
      </c>
      <c r="E77" s="21" t="s">
        <v>191</v>
      </c>
      <c r="F77" s="9" t="s">
        <v>100</v>
      </c>
      <c r="G77" s="21">
        <v>0</v>
      </c>
      <c r="H77" s="11">
        <f t="shared" si="72"/>
        <v>24760</v>
      </c>
      <c r="I77" s="12">
        <f t="shared" si="73"/>
        <v>8852</v>
      </c>
      <c r="J77" s="14">
        <f t="shared" si="74"/>
        <v>0.35751211631663976</v>
      </c>
      <c r="K77" s="14">
        <f t="shared" si="75"/>
        <v>0.18792407108239095</v>
      </c>
      <c r="L77" s="15">
        <f t="shared" si="76"/>
        <v>1.6580310880829014</v>
      </c>
      <c r="M77" s="12">
        <f t="shared" si="77"/>
        <v>0</v>
      </c>
      <c r="N77" s="14">
        <f t="shared" si="78"/>
        <v>-5.8268674882093419E-2</v>
      </c>
      <c r="O77" s="16">
        <f t="shared" si="79"/>
        <v>-111</v>
      </c>
      <c r="P77" s="14">
        <f t="shared" si="80"/>
        <v>-0.11200807265388502</v>
      </c>
      <c r="Q77" s="12">
        <f t="shared" si="81"/>
        <v>-68.999999999999773</v>
      </c>
      <c r="R77" s="14">
        <f t="shared" si="82"/>
        <v>-4.9826689774696509E-2</v>
      </c>
      <c r="S77" s="18">
        <f t="shared" si="83"/>
        <v>159</v>
      </c>
      <c r="T77" s="14">
        <f t="shared" si="84"/>
        <v>0.25769854132901138</v>
      </c>
      <c r="U77" s="18">
        <f t="shared" si="85"/>
        <v>140</v>
      </c>
      <c r="V77" s="14">
        <f t="shared" si="86"/>
        <v>0.2180685358255452</v>
      </c>
      <c r="W77" s="12">
        <f t="shared" si="87"/>
        <v>-34</v>
      </c>
      <c r="X77" s="14">
        <f t="shared" si="88"/>
        <v>-3.0411449016100156E-2</v>
      </c>
      <c r="Y77" s="12">
        <f t="shared" si="89"/>
        <v>-5</v>
      </c>
      <c r="Z77" s="14">
        <f t="shared" si="90"/>
        <v>-4.389815627743654E-3</v>
      </c>
      <c r="AA77" s="12">
        <v>-459.8133799999996</v>
      </c>
      <c r="AB77" s="26">
        <v>-2.6334018352585975E-2</v>
      </c>
      <c r="AC77" s="12">
        <f t="shared" si="91"/>
        <v>0</v>
      </c>
      <c r="AD77" s="24">
        <f t="shared" si="92"/>
        <v>0</v>
      </c>
      <c r="AE77" s="11">
        <f t="shared" si="93"/>
        <v>-2852.6589999999997</v>
      </c>
      <c r="AF77" s="12">
        <f t="shared" si="94"/>
        <v>-9550.9560000000001</v>
      </c>
      <c r="AG77" s="12">
        <f t="shared" si="95"/>
        <v>-13683.724000000002</v>
      </c>
      <c r="AH77" s="14">
        <f t="shared" si="96"/>
        <v>-0.11521239903069469</v>
      </c>
      <c r="AI77" s="14">
        <f t="shared" si="97"/>
        <v>-0.3857413570274637</v>
      </c>
      <c r="AJ77" s="14">
        <f t="shared" si="98"/>
        <v>-0.55265444264943464</v>
      </c>
      <c r="AK77" s="14">
        <f t="shared" si="99"/>
        <v>0.40363451684985419</v>
      </c>
      <c r="AL77" s="14">
        <f t="shared" si="100"/>
        <v>0.45509605994959307</v>
      </c>
      <c r="AM77" s="14">
        <f t="shared" si="101"/>
        <v>0.46808476061809956</v>
      </c>
      <c r="AN77" s="18">
        <f t="shared" si="102"/>
        <v>-9.4409999999988941</v>
      </c>
      <c r="AO77" s="18">
        <f t="shared" si="103"/>
        <v>-1930.4240000000009</v>
      </c>
      <c r="AP77" s="18">
        <f t="shared" si="104"/>
        <v>-3667.3639999999996</v>
      </c>
      <c r="AQ77" s="14">
        <f t="shared" si="105"/>
        <v>-1.0665386353365669E-3</v>
      </c>
      <c r="AR77" s="14">
        <f t="shared" si="106"/>
        <v>-0.21807772254857671</v>
      </c>
      <c r="AS77" s="14">
        <f t="shared" si="107"/>
        <v>-0.41429778581111609</v>
      </c>
      <c r="AT77" s="12">
        <f t="shared" si="108"/>
        <v>-204.827</v>
      </c>
      <c r="AU77" s="12">
        <f t="shared" si="109"/>
        <v>-439.09799999999996</v>
      </c>
      <c r="AV77" s="12">
        <f t="shared" si="110"/>
        <v>-576.86199999999997</v>
      </c>
      <c r="AW77" s="14">
        <f t="shared" si="111"/>
        <v>-0.23275795454545456</v>
      </c>
      <c r="AX77" s="14">
        <f t="shared" si="112"/>
        <v>-0.49897499999999995</v>
      </c>
      <c r="AY77" s="14">
        <f t="shared" si="113"/>
        <v>-0.65552499999999991</v>
      </c>
      <c r="AZ77" s="12">
        <f t="shared" si="114"/>
        <v>-292.02060000000029</v>
      </c>
      <c r="BA77" s="12">
        <f t="shared" si="115"/>
        <v>-659.61480000000017</v>
      </c>
      <c r="BB77" s="12">
        <f t="shared" si="116"/>
        <v>-865.6704000000002</v>
      </c>
      <c r="BC77" s="14">
        <f t="shared" si="117"/>
        <v>-0.22193388052895591</v>
      </c>
      <c r="BD77" s="14">
        <f t="shared" si="118"/>
        <v>-0.50130323757409945</v>
      </c>
      <c r="BE77" s="14">
        <f t="shared" si="119"/>
        <v>-0.65790424076607401</v>
      </c>
      <c r="BF77" s="12">
        <f t="shared" si="120"/>
        <v>-266.54600000000005</v>
      </c>
      <c r="BG77" s="12">
        <f t="shared" si="121"/>
        <v>-536.31500000000005</v>
      </c>
      <c r="BH77" s="12">
        <f t="shared" si="122"/>
        <v>-687.14700000000005</v>
      </c>
      <c r="BI77" s="14">
        <f t="shared" si="123"/>
        <v>-0.24589114391143918</v>
      </c>
      <c r="BJ77" s="14">
        <f t="shared" si="124"/>
        <v>-0.49475553505535064</v>
      </c>
      <c r="BK77" s="14">
        <f t="shared" si="125"/>
        <v>-0.63389944649446495</v>
      </c>
      <c r="BL77" s="12">
        <f t="shared" si="126"/>
        <v>-244.65200000000004</v>
      </c>
      <c r="BM77" s="12">
        <f t="shared" si="127"/>
        <v>-544.28399999999999</v>
      </c>
      <c r="BN77" s="12">
        <f t="shared" si="128"/>
        <v>-750.39699999999993</v>
      </c>
      <c r="BO77" s="14">
        <f t="shared" si="129"/>
        <v>-0.21574250440917109</v>
      </c>
      <c r="BP77" s="14">
        <f t="shared" si="130"/>
        <v>-0.47996825396825393</v>
      </c>
      <c r="BQ77" s="24">
        <f t="shared" si="131"/>
        <v>-0.66172574955908292</v>
      </c>
      <c r="BR77" s="19">
        <f t="shared" si="132"/>
        <v>28.7</v>
      </c>
      <c r="BS77" s="20">
        <f t="shared" si="133"/>
        <v>200.9</v>
      </c>
      <c r="BT77" s="13">
        <f t="shared" si="134"/>
        <v>8.1138933764135709E-3</v>
      </c>
      <c r="BU77" s="20">
        <f t="shared" si="135"/>
        <v>14.5</v>
      </c>
      <c r="BV77" s="20">
        <f t="shared" si="136"/>
        <v>101.5</v>
      </c>
      <c r="BW77" s="13">
        <f t="shared" si="137"/>
        <v>4.0993537964458806E-3</v>
      </c>
      <c r="BX77" s="20">
        <f t="shared" si="138"/>
        <v>22.4</v>
      </c>
      <c r="BY77" s="20">
        <f t="shared" si="139"/>
        <v>156.79999999999998</v>
      </c>
      <c r="BZ77" s="13">
        <f t="shared" si="140"/>
        <v>6.3327948303715667E-3</v>
      </c>
      <c r="CA77" s="20">
        <f t="shared" si="141"/>
        <v>28.7</v>
      </c>
      <c r="CB77" s="20">
        <f t="shared" si="142"/>
        <v>200.9</v>
      </c>
      <c r="CC77" s="17">
        <f t="shared" si="143"/>
        <v>8.1138933764135709E-3</v>
      </c>
      <c r="CE77" s="2">
        <v>24760</v>
      </c>
      <c r="CF77" s="2">
        <v>8852</v>
      </c>
      <c r="CG77" s="2">
        <v>4653</v>
      </c>
      <c r="CH77" s="2">
        <v>880</v>
      </c>
      <c r="CI77" s="2">
        <v>2123</v>
      </c>
      <c r="CJ77" s="2">
        <v>26292</v>
      </c>
      <c r="CK77" s="2">
        <v>991</v>
      </c>
      <c r="CL77" s="2">
        <v>1384.8</v>
      </c>
      <c r="CM77" s="2">
        <v>1315.8000000000002</v>
      </c>
      <c r="CN77" s="2">
        <v>617</v>
      </c>
      <c r="CO77" s="2">
        <v>458</v>
      </c>
      <c r="CP77" s="2">
        <v>642</v>
      </c>
      <c r="CQ77" s="2">
        <v>502</v>
      </c>
      <c r="CR77" s="2">
        <v>1118</v>
      </c>
      <c r="CS77" s="2">
        <v>1084</v>
      </c>
      <c r="CT77" s="2">
        <v>1139</v>
      </c>
      <c r="CU77" s="2">
        <v>1134</v>
      </c>
      <c r="CV77" s="2">
        <v>21907.341</v>
      </c>
      <c r="CW77" s="2">
        <v>15209.044</v>
      </c>
      <c r="CX77" s="2">
        <v>11076.275999999998</v>
      </c>
      <c r="CY77" s="2">
        <v>8842.5590000000011</v>
      </c>
      <c r="CZ77" s="2">
        <v>6921.5759999999991</v>
      </c>
      <c r="DA77" s="2">
        <v>5184.6360000000004</v>
      </c>
      <c r="DB77" s="2">
        <v>675.173</v>
      </c>
      <c r="DC77" s="2">
        <v>440.90200000000004</v>
      </c>
      <c r="DD77" s="2">
        <v>303.13800000000003</v>
      </c>
      <c r="DE77" s="2">
        <v>1023.7793999999999</v>
      </c>
      <c r="DF77" s="2">
        <v>656.18520000000001</v>
      </c>
      <c r="DG77" s="2">
        <v>450.12959999999998</v>
      </c>
      <c r="DH77" s="2">
        <v>817.45399999999995</v>
      </c>
      <c r="DI77" s="2">
        <v>547.68499999999995</v>
      </c>
      <c r="DJ77" s="2">
        <v>396.85299999999995</v>
      </c>
      <c r="DK77" s="2">
        <v>889.34799999999996</v>
      </c>
      <c r="DL77" s="2">
        <v>589.71600000000001</v>
      </c>
      <c r="DM77" s="2">
        <v>383.60300000000001</v>
      </c>
      <c r="DN77" s="2">
        <v>28.7</v>
      </c>
      <c r="DO77" s="2">
        <v>14.5</v>
      </c>
      <c r="DP77" s="2">
        <v>22.4</v>
      </c>
    </row>
    <row r="78" spans="2:120" ht="14.25" customHeight="1" x14ac:dyDescent="0.2">
      <c r="B78" s="6">
        <v>41210</v>
      </c>
      <c r="C78" s="9" t="s">
        <v>182</v>
      </c>
      <c r="D78" s="9" t="s">
        <v>57</v>
      </c>
      <c r="E78" s="21" t="s">
        <v>191</v>
      </c>
      <c r="F78" s="9" t="s">
        <v>101</v>
      </c>
      <c r="G78" s="21">
        <v>3</v>
      </c>
      <c r="H78" s="11">
        <f t="shared" si="72"/>
        <v>30438</v>
      </c>
      <c r="I78" s="12">
        <f t="shared" si="73"/>
        <v>9908</v>
      </c>
      <c r="J78" s="14">
        <f t="shared" si="74"/>
        <v>0.32551415993166438</v>
      </c>
      <c r="K78" s="14">
        <f t="shared" si="75"/>
        <v>0.17251461988304093</v>
      </c>
      <c r="L78" s="15">
        <f t="shared" si="76"/>
        <v>1.4150141643059491</v>
      </c>
      <c r="M78" s="12">
        <f t="shared" si="77"/>
        <v>0</v>
      </c>
      <c r="N78" s="14">
        <f t="shared" si="78"/>
        <v>-4.2077104642014196E-2</v>
      </c>
      <c r="O78" s="16">
        <f t="shared" si="79"/>
        <v>-191</v>
      </c>
      <c r="P78" s="14">
        <f t="shared" si="80"/>
        <v>-0.16050420168067225</v>
      </c>
      <c r="Q78" s="12">
        <f t="shared" si="81"/>
        <v>-170.39999999999986</v>
      </c>
      <c r="R78" s="14">
        <f t="shared" si="82"/>
        <v>-9.6532970768184789E-2</v>
      </c>
      <c r="S78" s="18">
        <f t="shared" si="83"/>
        <v>23</v>
      </c>
      <c r="T78" s="14">
        <f t="shared" si="84"/>
        <v>2.8430160692212603E-2</v>
      </c>
      <c r="U78" s="18">
        <f t="shared" si="85"/>
        <v>45</v>
      </c>
      <c r="V78" s="14">
        <f t="shared" si="86"/>
        <v>5.7618437900127994E-2</v>
      </c>
      <c r="W78" s="12">
        <f t="shared" si="87"/>
        <v>-63</v>
      </c>
      <c r="X78" s="14">
        <f t="shared" si="88"/>
        <v>-3.9523212045169398E-2</v>
      </c>
      <c r="Y78" s="12">
        <f t="shared" si="89"/>
        <v>-66</v>
      </c>
      <c r="Z78" s="14">
        <f t="shared" si="90"/>
        <v>-4.3593130779392308E-2</v>
      </c>
      <c r="AA78" s="12">
        <v>-275.60605000000214</v>
      </c>
      <c r="AB78" s="26">
        <v>-1.2555165639008048E-2</v>
      </c>
      <c r="AC78" s="12">
        <f t="shared" si="91"/>
        <v>0</v>
      </c>
      <c r="AD78" s="24">
        <f t="shared" si="92"/>
        <v>0</v>
      </c>
      <c r="AE78" s="11">
        <f t="shared" si="93"/>
        <v>-2796.7380000000012</v>
      </c>
      <c r="AF78" s="12">
        <f t="shared" si="94"/>
        <v>-9866.0989999999983</v>
      </c>
      <c r="AG78" s="12">
        <f t="shared" si="95"/>
        <v>-14731.345000000001</v>
      </c>
      <c r="AH78" s="14">
        <f t="shared" si="96"/>
        <v>-9.1883106643012025E-2</v>
      </c>
      <c r="AI78" s="14">
        <f t="shared" si="97"/>
        <v>-0.32413755831526381</v>
      </c>
      <c r="AJ78" s="14">
        <f t="shared" si="98"/>
        <v>-0.48397874367566862</v>
      </c>
      <c r="AK78" s="14">
        <f t="shared" si="99"/>
        <v>0.35656342318957801</v>
      </c>
      <c r="AL78" s="14">
        <f t="shared" si="100"/>
        <v>0.42152331959987566</v>
      </c>
      <c r="AM78" s="14">
        <f t="shared" si="101"/>
        <v>0.43340272005719876</v>
      </c>
      <c r="AN78" s="18">
        <f t="shared" si="102"/>
        <v>-52.136999999998807</v>
      </c>
      <c r="AO78" s="18">
        <f t="shared" si="103"/>
        <v>-1236.4639999999981</v>
      </c>
      <c r="AP78" s="18">
        <f t="shared" si="104"/>
        <v>-3100.6929999999993</v>
      </c>
      <c r="AQ78" s="14">
        <f t="shared" si="105"/>
        <v>-5.2621114251109047E-3</v>
      </c>
      <c r="AR78" s="14">
        <f t="shared" si="106"/>
        <v>-0.12479450948728277</v>
      </c>
      <c r="AS78" s="14">
        <f t="shared" si="107"/>
        <v>-0.31294842551473545</v>
      </c>
      <c r="AT78" s="12">
        <f t="shared" si="108"/>
        <v>-184.28700000000003</v>
      </c>
      <c r="AU78" s="12">
        <f t="shared" si="109"/>
        <v>-461.92000000000007</v>
      </c>
      <c r="AV78" s="12">
        <f t="shared" si="110"/>
        <v>-606.80999999999995</v>
      </c>
      <c r="AW78" s="14">
        <f t="shared" si="111"/>
        <v>-0.18447147147147147</v>
      </c>
      <c r="AX78" s="14">
        <f t="shared" si="112"/>
        <v>-0.4623823823823825</v>
      </c>
      <c r="AY78" s="14">
        <f t="shared" si="113"/>
        <v>-0.60741741741741739</v>
      </c>
      <c r="AZ78" s="12">
        <f t="shared" si="114"/>
        <v>-380.33879999999999</v>
      </c>
      <c r="BA78" s="12">
        <f t="shared" si="115"/>
        <v>-775.11359999999991</v>
      </c>
      <c r="BB78" s="12">
        <f t="shared" si="116"/>
        <v>-1007.9598</v>
      </c>
      <c r="BC78" s="14">
        <f t="shared" si="117"/>
        <v>-0.23848683220466516</v>
      </c>
      <c r="BD78" s="14">
        <f t="shared" si="118"/>
        <v>-0.48602558314522193</v>
      </c>
      <c r="BE78" s="14">
        <f t="shared" si="119"/>
        <v>-0.63202896914973672</v>
      </c>
      <c r="BF78" s="12">
        <f t="shared" si="120"/>
        <v>-248.88300000000004</v>
      </c>
      <c r="BG78" s="12">
        <f t="shared" si="121"/>
        <v>-591.25</v>
      </c>
      <c r="BH78" s="12">
        <f t="shared" si="122"/>
        <v>-859.50900000000001</v>
      </c>
      <c r="BI78" s="14">
        <f t="shared" si="123"/>
        <v>-0.16256237753102554</v>
      </c>
      <c r="BJ78" s="14">
        <f t="shared" si="124"/>
        <v>-0.38618549967341609</v>
      </c>
      <c r="BK78" s="14">
        <f t="shared" si="125"/>
        <v>-0.5614036577400392</v>
      </c>
      <c r="BL78" s="12">
        <f t="shared" si="126"/>
        <v>-295.21900000000005</v>
      </c>
      <c r="BM78" s="12">
        <f t="shared" si="127"/>
        <v>-660.91499999999996</v>
      </c>
      <c r="BN78" s="12">
        <f t="shared" si="128"/>
        <v>-885.54600000000005</v>
      </c>
      <c r="BO78" s="14">
        <f t="shared" si="129"/>
        <v>-0.20388052486187846</v>
      </c>
      <c r="BP78" s="14">
        <f t="shared" si="130"/>
        <v>-0.45643301104972378</v>
      </c>
      <c r="BQ78" s="24">
        <f t="shared" si="131"/>
        <v>-0.61156491712707184</v>
      </c>
      <c r="BR78" s="19">
        <f t="shared" si="132"/>
        <v>28.4</v>
      </c>
      <c r="BS78" s="20">
        <f t="shared" si="133"/>
        <v>198.79999999999998</v>
      </c>
      <c r="BT78" s="13">
        <f t="shared" si="134"/>
        <v>6.5313095472764298E-3</v>
      </c>
      <c r="BU78" s="20">
        <f t="shared" si="135"/>
        <v>8</v>
      </c>
      <c r="BV78" s="20">
        <f t="shared" si="136"/>
        <v>56</v>
      </c>
      <c r="BW78" s="13">
        <f t="shared" si="137"/>
        <v>1.8398055062750509E-3</v>
      </c>
      <c r="BX78" s="20">
        <f t="shared" si="138"/>
        <v>27.9</v>
      </c>
      <c r="BY78" s="20">
        <f t="shared" si="139"/>
        <v>195.29999999999998</v>
      </c>
      <c r="BZ78" s="13">
        <f t="shared" si="140"/>
        <v>6.4163217031342392E-3</v>
      </c>
      <c r="CA78" s="20">
        <f t="shared" si="141"/>
        <v>28.4</v>
      </c>
      <c r="CB78" s="20">
        <f t="shared" si="142"/>
        <v>198.79999999999998</v>
      </c>
      <c r="CC78" s="17">
        <f t="shared" si="143"/>
        <v>6.5313095472764298E-3</v>
      </c>
      <c r="CE78" s="2">
        <v>30438</v>
      </c>
      <c r="CF78" s="2">
        <v>9908</v>
      </c>
      <c r="CG78" s="2">
        <v>5251</v>
      </c>
      <c r="CH78" s="2">
        <v>999</v>
      </c>
      <c r="CI78" s="2">
        <v>2824</v>
      </c>
      <c r="CJ78" s="2">
        <v>31775</v>
      </c>
      <c r="CK78" s="2">
        <v>1190</v>
      </c>
      <c r="CL78" s="2">
        <v>1765.1999999999998</v>
      </c>
      <c r="CM78" s="2">
        <v>1594.8</v>
      </c>
      <c r="CN78" s="2">
        <v>809</v>
      </c>
      <c r="CO78" s="2">
        <v>786</v>
      </c>
      <c r="CP78" s="2">
        <v>781</v>
      </c>
      <c r="CQ78" s="2">
        <v>736</v>
      </c>
      <c r="CR78" s="2">
        <v>1594</v>
      </c>
      <c r="CS78" s="2">
        <v>1531</v>
      </c>
      <c r="CT78" s="2">
        <v>1514</v>
      </c>
      <c r="CU78" s="2">
        <v>1448</v>
      </c>
      <c r="CV78" s="2">
        <v>27641.261999999999</v>
      </c>
      <c r="CW78" s="2">
        <v>20571.901000000002</v>
      </c>
      <c r="CX78" s="2">
        <v>15706.654999999999</v>
      </c>
      <c r="CY78" s="2">
        <v>9855.8630000000012</v>
      </c>
      <c r="CZ78" s="2">
        <v>8671.5360000000019</v>
      </c>
      <c r="DA78" s="2">
        <v>6807.3070000000007</v>
      </c>
      <c r="DB78" s="2">
        <v>814.71299999999997</v>
      </c>
      <c r="DC78" s="2">
        <v>537.07999999999993</v>
      </c>
      <c r="DD78" s="2">
        <v>392.19</v>
      </c>
      <c r="DE78" s="2">
        <v>1214.4612</v>
      </c>
      <c r="DF78" s="2">
        <v>819.68640000000005</v>
      </c>
      <c r="DG78" s="2">
        <v>586.84019999999998</v>
      </c>
      <c r="DH78" s="2">
        <v>1282.117</v>
      </c>
      <c r="DI78" s="2">
        <v>939.75</v>
      </c>
      <c r="DJ78" s="2">
        <v>671.49099999999999</v>
      </c>
      <c r="DK78" s="2">
        <v>1152.7809999999999</v>
      </c>
      <c r="DL78" s="2">
        <v>787.08500000000004</v>
      </c>
      <c r="DM78" s="2">
        <v>562.45399999999995</v>
      </c>
      <c r="DN78" s="2">
        <v>28.4</v>
      </c>
      <c r="DO78" s="2">
        <v>8</v>
      </c>
      <c r="DP78" s="2">
        <v>27.9</v>
      </c>
    </row>
    <row r="79" spans="2:120" ht="14.25" customHeight="1" x14ac:dyDescent="0.2">
      <c r="B79" s="6">
        <v>41327</v>
      </c>
      <c r="C79" s="9" t="s">
        <v>182</v>
      </c>
      <c r="D79" s="9" t="s">
        <v>57</v>
      </c>
      <c r="E79" s="21" t="s">
        <v>192</v>
      </c>
      <c r="F79" s="9" t="s">
        <v>244</v>
      </c>
      <c r="G79" s="21">
        <v>0</v>
      </c>
      <c r="H79" s="11">
        <f t="shared" si="72"/>
        <v>16188</v>
      </c>
      <c r="I79" s="12">
        <f t="shared" si="73"/>
        <v>4161</v>
      </c>
      <c r="J79" s="14">
        <f t="shared" si="74"/>
        <v>0.25704225352112675</v>
      </c>
      <c r="K79" s="14">
        <f t="shared" si="75"/>
        <v>0.13071410921670373</v>
      </c>
      <c r="L79" s="15">
        <f t="shared" si="76"/>
        <v>1.6691134952004518</v>
      </c>
      <c r="M79" s="12">
        <f t="shared" si="77"/>
        <v>0</v>
      </c>
      <c r="N79" s="14">
        <f t="shared" si="78"/>
        <v>-8.0241960372817722E-4</v>
      </c>
      <c r="O79" s="16">
        <f t="shared" si="79"/>
        <v>-23</v>
      </c>
      <c r="P79" s="14">
        <f t="shared" si="80"/>
        <v>-3.0183727034120755E-2</v>
      </c>
      <c r="Q79" s="12">
        <f t="shared" si="81"/>
        <v>-88.799999999999955</v>
      </c>
      <c r="R79" s="14">
        <f t="shared" si="82"/>
        <v>-8.4474885844748826E-2</v>
      </c>
      <c r="S79" s="18">
        <f t="shared" si="83"/>
        <v>-31</v>
      </c>
      <c r="T79" s="14">
        <f t="shared" si="84"/>
        <v>-6.6523605150214493E-2</v>
      </c>
      <c r="U79" s="18">
        <f t="shared" si="85"/>
        <v>-28</v>
      </c>
      <c r="V79" s="14">
        <f t="shared" si="86"/>
        <v>-6.5420560747663448E-2</v>
      </c>
      <c r="W79" s="12">
        <f t="shared" si="87"/>
        <v>-7</v>
      </c>
      <c r="X79" s="14">
        <f t="shared" si="88"/>
        <v>-7.2239422084623417E-3</v>
      </c>
      <c r="Y79" s="12">
        <f t="shared" si="89"/>
        <v>32</v>
      </c>
      <c r="Z79" s="14">
        <f t="shared" si="90"/>
        <v>3.6117381489841893E-2</v>
      </c>
      <c r="AA79" s="12">
        <v>57.952259999998205</v>
      </c>
      <c r="AB79" s="26">
        <v>4.7439451149360323E-3</v>
      </c>
      <c r="AC79" s="12">
        <f t="shared" si="91"/>
        <v>0</v>
      </c>
      <c r="AD79" s="24">
        <f t="shared" si="92"/>
        <v>0</v>
      </c>
      <c r="AE79" s="11">
        <f t="shared" si="93"/>
        <v>-127.43399999999929</v>
      </c>
      <c r="AF79" s="12">
        <f t="shared" si="94"/>
        <v>-1361.4150000000009</v>
      </c>
      <c r="AG79" s="12">
        <f t="shared" si="95"/>
        <v>-2556.0269999999982</v>
      </c>
      <c r="AH79" s="14">
        <f t="shared" si="96"/>
        <v>-7.8721275018531767E-3</v>
      </c>
      <c r="AI79" s="14">
        <f t="shared" si="97"/>
        <v>-8.4100259451445614E-2</v>
      </c>
      <c r="AJ79" s="14">
        <f t="shared" si="98"/>
        <v>-0.15789640474425493</v>
      </c>
      <c r="AK79" s="14">
        <f t="shared" si="99"/>
        <v>0.27775957584558347</v>
      </c>
      <c r="AL79" s="14">
        <f t="shared" si="100"/>
        <v>0.31646046611542716</v>
      </c>
      <c r="AM79" s="14">
        <f t="shared" si="101"/>
        <v>0.31664572692448839</v>
      </c>
      <c r="AN79" s="18">
        <f t="shared" si="102"/>
        <v>299.97599999999966</v>
      </c>
      <c r="AO79" s="18">
        <f t="shared" si="103"/>
        <v>531.02800000000025</v>
      </c>
      <c r="AP79" s="18">
        <f t="shared" si="104"/>
        <v>155.5059999999994</v>
      </c>
      <c r="AQ79" s="14">
        <f t="shared" si="105"/>
        <v>7.2092285508291276E-2</v>
      </c>
      <c r="AR79" s="14">
        <f t="shared" si="106"/>
        <v>0.12762028358567656</v>
      </c>
      <c r="AS79" s="14">
        <f t="shared" si="107"/>
        <v>3.7372266282143629E-2</v>
      </c>
      <c r="AT79" s="12">
        <f t="shared" si="108"/>
        <v>11.392000000000053</v>
      </c>
      <c r="AU79" s="12">
        <f t="shared" si="109"/>
        <v>-102.19800000000009</v>
      </c>
      <c r="AV79" s="12">
        <f t="shared" si="110"/>
        <v>-130.44299999999998</v>
      </c>
      <c r="AW79" s="14">
        <f t="shared" si="111"/>
        <v>1.5415426251691455E-2</v>
      </c>
      <c r="AX79" s="14">
        <f t="shared" si="112"/>
        <v>-0.1382922868741544</v>
      </c>
      <c r="AY79" s="14">
        <f t="shared" si="113"/>
        <v>-0.17651285520974291</v>
      </c>
      <c r="AZ79" s="12">
        <f t="shared" si="114"/>
        <v>-86.091599999999971</v>
      </c>
      <c r="BA79" s="12">
        <f t="shared" si="115"/>
        <v>-155.00579999999991</v>
      </c>
      <c r="BB79" s="12">
        <f t="shared" si="116"/>
        <v>-221.76599999999985</v>
      </c>
      <c r="BC79" s="14">
        <f t="shared" si="117"/>
        <v>-8.9455112219451349E-2</v>
      </c>
      <c r="BD79" s="14">
        <f t="shared" si="118"/>
        <v>-0.16106172069825431</v>
      </c>
      <c r="BE79" s="14">
        <f t="shared" si="119"/>
        <v>-0.23043017456359094</v>
      </c>
      <c r="BF79" s="12">
        <f t="shared" si="120"/>
        <v>-92.663999999999987</v>
      </c>
      <c r="BG79" s="12">
        <f t="shared" si="121"/>
        <v>-254.43499999999995</v>
      </c>
      <c r="BH79" s="12">
        <f t="shared" si="122"/>
        <v>-252.72499999999991</v>
      </c>
      <c r="BI79" s="14">
        <f t="shared" si="123"/>
        <v>-9.6324324324324362E-2</v>
      </c>
      <c r="BJ79" s="14">
        <f t="shared" si="124"/>
        <v>-0.26448544698544696</v>
      </c>
      <c r="BK79" s="14">
        <f t="shared" si="125"/>
        <v>-0.26270790020790014</v>
      </c>
      <c r="BL79" s="12">
        <f t="shared" si="126"/>
        <v>8.8840000000000146</v>
      </c>
      <c r="BM79" s="12">
        <f t="shared" si="127"/>
        <v>-119.33699999999999</v>
      </c>
      <c r="BN79" s="12">
        <f t="shared" si="128"/>
        <v>-125.34899999999993</v>
      </c>
      <c r="BO79" s="14">
        <f t="shared" si="129"/>
        <v>9.6775599128540168E-3</v>
      </c>
      <c r="BP79" s="14">
        <f t="shared" si="130"/>
        <v>-0.12999673202614381</v>
      </c>
      <c r="BQ79" s="24">
        <f t="shared" si="131"/>
        <v>-0.13654575163398686</v>
      </c>
      <c r="BR79" s="19">
        <f t="shared" si="132"/>
        <v>0</v>
      </c>
      <c r="BS79" s="20">
        <f t="shared" si="133"/>
        <v>0</v>
      </c>
      <c r="BT79" s="13">
        <f t="shared" si="134"/>
        <v>0</v>
      </c>
      <c r="BU79" s="20">
        <f t="shared" si="135"/>
        <v>0</v>
      </c>
      <c r="BV79" s="20">
        <f t="shared" si="136"/>
        <v>0</v>
      </c>
      <c r="BW79" s="13">
        <f t="shared" si="137"/>
        <v>0</v>
      </c>
      <c r="BX79" s="20">
        <f t="shared" si="138"/>
        <v>2.2000000000000002</v>
      </c>
      <c r="BY79" s="20">
        <f t="shared" si="139"/>
        <v>15.400000000000002</v>
      </c>
      <c r="BZ79" s="13">
        <f t="shared" si="140"/>
        <v>9.5132196688905372E-4</v>
      </c>
      <c r="CA79" s="20">
        <f t="shared" si="141"/>
        <v>2.2000000000000002</v>
      </c>
      <c r="CB79" s="20">
        <f t="shared" si="142"/>
        <v>15.400000000000002</v>
      </c>
      <c r="CC79" s="17">
        <f t="shared" si="143"/>
        <v>9.5132196688905372E-4</v>
      </c>
      <c r="CE79" s="2">
        <v>16188</v>
      </c>
      <c r="CF79" s="2">
        <v>4161</v>
      </c>
      <c r="CG79" s="2">
        <v>2116</v>
      </c>
      <c r="CH79" s="2">
        <v>739</v>
      </c>
      <c r="CI79" s="2">
        <v>1771</v>
      </c>
      <c r="CJ79" s="2">
        <v>16201</v>
      </c>
      <c r="CK79" s="2">
        <v>762</v>
      </c>
      <c r="CL79" s="2">
        <v>1051.1999999999998</v>
      </c>
      <c r="CM79" s="2">
        <v>962.39999999999986</v>
      </c>
      <c r="CN79" s="2">
        <v>466</v>
      </c>
      <c r="CO79" s="2">
        <v>497</v>
      </c>
      <c r="CP79" s="2">
        <v>428</v>
      </c>
      <c r="CQ79" s="2">
        <v>456</v>
      </c>
      <c r="CR79" s="2">
        <v>969</v>
      </c>
      <c r="CS79" s="2">
        <v>962</v>
      </c>
      <c r="CT79" s="2">
        <v>886</v>
      </c>
      <c r="CU79" s="2">
        <v>918</v>
      </c>
      <c r="CV79" s="2">
        <v>16060.566000000001</v>
      </c>
      <c r="CW79" s="2">
        <v>14826.584999999999</v>
      </c>
      <c r="CX79" s="2">
        <v>13631.973000000002</v>
      </c>
      <c r="CY79" s="2">
        <v>4460.9759999999997</v>
      </c>
      <c r="CZ79" s="2">
        <v>4692.0280000000002</v>
      </c>
      <c r="DA79" s="2">
        <v>4316.5059999999994</v>
      </c>
      <c r="DB79" s="2">
        <v>750.39200000000005</v>
      </c>
      <c r="DC79" s="2">
        <v>636.80199999999991</v>
      </c>
      <c r="DD79" s="2">
        <v>608.55700000000002</v>
      </c>
      <c r="DE79" s="2">
        <v>876.30839999999989</v>
      </c>
      <c r="DF79" s="2">
        <v>807.39419999999996</v>
      </c>
      <c r="DG79" s="2">
        <v>740.63400000000001</v>
      </c>
      <c r="DH79" s="2">
        <v>869.33600000000001</v>
      </c>
      <c r="DI79" s="2">
        <v>707.56500000000005</v>
      </c>
      <c r="DJ79" s="2">
        <v>709.27500000000009</v>
      </c>
      <c r="DK79" s="2">
        <v>926.88400000000001</v>
      </c>
      <c r="DL79" s="2">
        <v>798.66300000000001</v>
      </c>
      <c r="DM79" s="2">
        <v>792.65100000000007</v>
      </c>
      <c r="DN79" s="2">
        <v>0</v>
      </c>
      <c r="DO79" s="2">
        <v>0</v>
      </c>
      <c r="DP79" s="2">
        <v>2.2000000000000002</v>
      </c>
    </row>
    <row r="80" spans="2:120" ht="14.25" customHeight="1" x14ac:dyDescent="0.2">
      <c r="B80" s="6">
        <v>41341</v>
      </c>
      <c r="C80" s="9" t="s">
        <v>182</v>
      </c>
      <c r="D80" s="9" t="s">
        <v>57</v>
      </c>
      <c r="E80" s="21" t="s">
        <v>192</v>
      </c>
      <c r="F80" s="9" t="s">
        <v>245</v>
      </c>
      <c r="G80" s="21">
        <v>0</v>
      </c>
      <c r="H80" s="11">
        <f t="shared" si="72"/>
        <v>17575</v>
      </c>
      <c r="I80" s="12">
        <f t="shared" si="73"/>
        <v>5709</v>
      </c>
      <c r="J80" s="14">
        <f t="shared" si="74"/>
        <v>0.32483641536273117</v>
      </c>
      <c r="K80" s="14">
        <f t="shared" si="75"/>
        <v>0.15778093883357042</v>
      </c>
      <c r="L80" s="15">
        <f t="shared" si="76"/>
        <v>1.4842498665242925</v>
      </c>
      <c r="M80" s="12">
        <f t="shared" si="77"/>
        <v>0</v>
      </c>
      <c r="N80" s="14">
        <f t="shared" si="78"/>
        <v>9.2454347077064458E-3</v>
      </c>
      <c r="O80" s="16">
        <f t="shared" si="79"/>
        <v>-9</v>
      </c>
      <c r="P80" s="14">
        <f t="shared" si="80"/>
        <v>-1.2784090909090939E-2</v>
      </c>
      <c r="Q80" s="12">
        <f t="shared" si="81"/>
        <v>96</v>
      </c>
      <c r="R80" s="14">
        <f t="shared" si="82"/>
        <v>0.1095890410958904</v>
      </c>
      <c r="S80" s="18">
        <f t="shared" si="83"/>
        <v>45</v>
      </c>
      <c r="T80" s="14">
        <f t="shared" si="84"/>
        <v>0.1063829787234043</v>
      </c>
      <c r="U80" s="18">
        <f t="shared" si="85"/>
        <v>-45</v>
      </c>
      <c r="V80" s="14">
        <f t="shared" si="86"/>
        <v>-0.1079136690647482</v>
      </c>
      <c r="W80" s="12">
        <f t="shared" si="87"/>
        <v>52</v>
      </c>
      <c r="X80" s="14">
        <f t="shared" si="88"/>
        <v>5.895691609977316E-2</v>
      </c>
      <c r="Y80" s="12">
        <f t="shared" si="89"/>
        <v>75</v>
      </c>
      <c r="Z80" s="14">
        <f t="shared" si="90"/>
        <v>8.0645161290322509E-2</v>
      </c>
      <c r="AA80" s="12">
        <v>381.2961400000022</v>
      </c>
      <c r="AB80" s="26">
        <v>3.1277614843151724E-2</v>
      </c>
      <c r="AC80" s="12">
        <f t="shared" si="91"/>
        <v>0</v>
      </c>
      <c r="AD80" s="24">
        <f t="shared" si="92"/>
        <v>0</v>
      </c>
      <c r="AE80" s="11">
        <f t="shared" si="93"/>
        <v>18.421000000002095</v>
      </c>
      <c r="AF80" s="12">
        <f t="shared" si="94"/>
        <v>-932.9429999999993</v>
      </c>
      <c r="AG80" s="12">
        <f t="shared" si="95"/>
        <v>-1159.9329999999973</v>
      </c>
      <c r="AH80" s="14">
        <f t="shared" si="96"/>
        <v>1.0481365576102686E-3</v>
      </c>
      <c r="AI80" s="14">
        <f t="shared" si="97"/>
        <v>-5.3083527738264524E-2</v>
      </c>
      <c r="AJ80" s="14">
        <f t="shared" si="98"/>
        <v>-6.5999032716927308E-2</v>
      </c>
      <c r="AK80" s="14">
        <f t="shared" si="99"/>
        <v>0.33893936830136673</v>
      </c>
      <c r="AL80" s="14">
        <f t="shared" si="100"/>
        <v>0.32335816419809155</v>
      </c>
      <c r="AM80" s="14">
        <f t="shared" si="101"/>
        <v>0.30833380089158324</v>
      </c>
      <c r="AN80" s="18">
        <f t="shared" si="102"/>
        <v>254.10300000000007</v>
      </c>
      <c r="AO80" s="18">
        <f t="shared" si="103"/>
        <v>-327.65500000000065</v>
      </c>
      <c r="AP80" s="18">
        <f t="shared" si="104"/>
        <v>-647.68000000000029</v>
      </c>
      <c r="AQ80" s="14">
        <f t="shared" si="105"/>
        <v>4.4509196006305762E-2</v>
      </c>
      <c r="AR80" s="14">
        <f t="shared" si="106"/>
        <v>-5.739271325976536E-2</v>
      </c>
      <c r="AS80" s="14">
        <f t="shared" si="107"/>
        <v>-0.11344894026974961</v>
      </c>
      <c r="AT80" s="12">
        <f t="shared" si="108"/>
        <v>-62.968000000000075</v>
      </c>
      <c r="AU80" s="12">
        <f t="shared" si="109"/>
        <v>25.527000000000044</v>
      </c>
      <c r="AV80" s="12">
        <f t="shared" si="110"/>
        <v>11.261999999999944</v>
      </c>
      <c r="AW80" s="14">
        <f t="shared" si="111"/>
        <v>-9.0601438848921023E-2</v>
      </c>
      <c r="AX80" s="14">
        <f t="shared" si="112"/>
        <v>3.6729496402877704E-2</v>
      </c>
      <c r="AY80" s="14">
        <f t="shared" si="113"/>
        <v>1.6204316546762465E-2</v>
      </c>
      <c r="AZ80" s="12">
        <f t="shared" si="114"/>
        <v>49.880400000000009</v>
      </c>
      <c r="BA80" s="12">
        <f t="shared" si="115"/>
        <v>82.76760000000013</v>
      </c>
      <c r="BB80" s="12">
        <f t="shared" si="116"/>
        <v>94.233600000000024</v>
      </c>
      <c r="BC80" s="14">
        <f t="shared" si="117"/>
        <v>5.1317283950617298E-2</v>
      </c>
      <c r="BD80" s="14">
        <f t="shared" si="118"/>
        <v>8.5151851851851923E-2</v>
      </c>
      <c r="BE80" s="14">
        <f t="shared" si="119"/>
        <v>9.6948148148148228E-2</v>
      </c>
      <c r="BF80" s="12">
        <f t="shared" si="120"/>
        <v>-111.61500000000001</v>
      </c>
      <c r="BG80" s="12">
        <f t="shared" si="121"/>
        <v>-180.70299999999997</v>
      </c>
      <c r="BH80" s="12">
        <f t="shared" si="122"/>
        <v>-215.43600000000004</v>
      </c>
      <c r="BI80" s="14">
        <f t="shared" si="123"/>
        <v>-0.11950214132762316</v>
      </c>
      <c r="BJ80" s="14">
        <f t="shared" si="124"/>
        <v>-0.19347216274089929</v>
      </c>
      <c r="BK80" s="14">
        <f t="shared" si="125"/>
        <v>-0.23065952890792296</v>
      </c>
      <c r="BL80" s="12">
        <f t="shared" si="126"/>
        <v>-98.918999999999983</v>
      </c>
      <c r="BM80" s="12">
        <f t="shared" si="127"/>
        <v>47.801999999999907</v>
      </c>
      <c r="BN80" s="12">
        <f t="shared" si="128"/>
        <v>-66.600999999999999</v>
      </c>
      <c r="BO80" s="14">
        <f t="shared" si="129"/>
        <v>-9.8426865671641828E-2</v>
      </c>
      <c r="BP80" s="14">
        <f t="shared" si="130"/>
        <v>4.7564179104477411E-2</v>
      </c>
      <c r="BQ80" s="24">
        <f t="shared" si="131"/>
        <v>-6.6269651741293512E-2</v>
      </c>
      <c r="BR80" s="19">
        <f t="shared" si="132"/>
        <v>0</v>
      </c>
      <c r="BS80" s="20">
        <f t="shared" si="133"/>
        <v>0</v>
      </c>
      <c r="BT80" s="13">
        <f t="shared" si="134"/>
        <v>0</v>
      </c>
      <c r="BU80" s="20">
        <f t="shared" si="135"/>
        <v>0</v>
      </c>
      <c r="BV80" s="20">
        <f t="shared" si="136"/>
        <v>0</v>
      </c>
      <c r="BW80" s="13">
        <f t="shared" si="137"/>
        <v>0</v>
      </c>
      <c r="BX80" s="20">
        <f t="shared" si="138"/>
        <v>0</v>
      </c>
      <c r="BY80" s="20">
        <f t="shared" si="139"/>
        <v>0</v>
      </c>
      <c r="BZ80" s="13">
        <f t="shared" si="140"/>
        <v>0</v>
      </c>
      <c r="CA80" s="20">
        <f t="shared" si="141"/>
        <v>0</v>
      </c>
      <c r="CB80" s="20">
        <f t="shared" si="142"/>
        <v>0</v>
      </c>
      <c r="CC80" s="17">
        <f t="shared" si="143"/>
        <v>0</v>
      </c>
      <c r="CE80" s="2">
        <v>17575</v>
      </c>
      <c r="CF80" s="2">
        <v>5709</v>
      </c>
      <c r="CG80" s="2">
        <v>2773</v>
      </c>
      <c r="CH80" s="2">
        <v>695</v>
      </c>
      <c r="CI80" s="2">
        <v>1873</v>
      </c>
      <c r="CJ80" s="2">
        <v>17414</v>
      </c>
      <c r="CK80" s="2">
        <v>704</v>
      </c>
      <c r="CL80" s="2">
        <v>876</v>
      </c>
      <c r="CM80" s="2">
        <v>972</v>
      </c>
      <c r="CN80" s="2">
        <v>423</v>
      </c>
      <c r="CO80" s="2">
        <v>378</v>
      </c>
      <c r="CP80" s="2">
        <v>417</v>
      </c>
      <c r="CQ80" s="2">
        <v>462</v>
      </c>
      <c r="CR80" s="2">
        <v>882</v>
      </c>
      <c r="CS80" s="2">
        <v>934</v>
      </c>
      <c r="CT80" s="2">
        <v>930</v>
      </c>
      <c r="CU80" s="2">
        <v>1005</v>
      </c>
      <c r="CV80" s="2">
        <v>17593.421000000002</v>
      </c>
      <c r="CW80" s="2">
        <v>16642.057000000001</v>
      </c>
      <c r="CX80" s="2">
        <v>16415.067000000003</v>
      </c>
      <c r="CY80" s="2">
        <v>5963.1030000000001</v>
      </c>
      <c r="CZ80" s="2">
        <v>5381.3449999999993</v>
      </c>
      <c r="DA80" s="2">
        <v>5061.32</v>
      </c>
      <c r="DB80" s="2">
        <v>632.03199999999993</v>
      </c>
      <c r="DC80" s="2">
        <v>720.52700000000004</v>
      </c>
      <c r="DD80" s="2">
        <v>706.26199999999994</v>
      </c>
      <c r="DE80" s="2">
        <v>1021.8804</v>
      </c>
      <c r="DF80" s="2">
        <v>1054.7676000000001</v>
      </c>
      <c r="DG80" s="2">
        <v>1066.2336</v>
      </c>
      <c r="DH80" s="2">
        <v>822.38499999999999</v>
      </c>
      <c r="DI80" s="2">
        <v>753.29700000000003</v>
      </c>
      <c r="DJ80" s="2">
        <v>718.56399999999996</v>
      </c>
      <c r="DK80" s="2">
        <v>906.08100000000002</v>
      </c>
      <c r="DL80" s="2">
        <v>1052.8019999999999</v>
      </c>
      <c r="DM80" s="2">
        <v>938.399</v>
      </c>
      <c r="DN80" s="2">
        <v>0</v>
      </c>
      <c r="DO80" s="2">
        <v>0</v>
      </c>
      <c r="DP80" s="2">
        <v>0</v>
      </c>
    </row>
    <row r="81" spans="2:120" ht="14.25" customHeight="1" x14ac:dyDescent="0.2">
      <c r="B81" s="6">
        <v>41345</v>
      </c>
      <c r="C81" s="9" t="s">
        <v>182</v>
      </c>
      <c r="D81" s="9" t="s">
        <v>57</v>
      </c>
      <c r="E81" s="21" t="s">
        <v>192</v>
      </c>
      <c r="F81" s="9" t="s">
        <v>246</v>
      </c>
      <c r="G81" s="21">
        <v>0</v>
      </c>
      <c r="H81" s="11">
        <f t="shared" si="72"/>
        <v>9818</v>
      </c>
      <c r="I81" s="12">
        <f t="shared" si="73"/>
        <v>2529</v>
      </c>
      <c r="J81" s="14">
        <f t="shared" si="74"/>
        <v>0.25758810348339783</v>
      </c>
      <c r="K81" s="14">
        <f t="shared" si="75"/>
        <v>0.13037278468119781</v>
      </c>
      <c r="L81" s="15">
        <f t="shared" si="76"/>
        <v>1.6851520572450804</v>
      </c>
      <c r="M81" s="12">
        <f t="shared" si="77"/>
        <v>0</v>
      </c>
      <c r="N81" s="14">
        <f t="shared" si="78"/>
        <v>2.7202343586524735E-2</v>
      </c>
      <c r="O81" s="16">
        <f t="shared" si="79"/>
        <v>4.6917199307680448</v>
      </c>
      <c r="P81" s="14">
        <f t="shared" si="80"/>
        <v>1.0061412441725093E-2</v>
      </c>
      <c r="Q81" s="12">
        <f t="shared" si="81"/>
        <v>3.6311339831345322</v>
      </c>
      <c r="R81" s="14">
        <f t="shared" si="82"/>
        <v>6.0101309209685816E-3</v>
      </c>
      <c r="S81" s="18">
        <f t="shared" si="83"/>
        <v>22.049934296977995</v>
      </c>
      <c r="T81" s="14">
        <f t="shared" si="84"/>
        <v>7.7901216800294493E-2</v>
      </c>
      <c r="U81" s="18">
        <f t="shared" si="85"/>
        <v>12.699231391586011</v>
      </c>
      <c r="V81" s="14">
        <f t="shared" si="86"/>
        <v>4.6568636540637587E-2</v>
      </c>
      <c r="W81" s="12">
        <f t="shared" si="87"/>
        <v>68.205431449846969</v>
      </c>
      <c r="X81" s="14">
        <f t="shared" si="88"/>
        <v>0.1409801512535509</v>
      </c>
      <c r="Y81" s="12">
        <f t="shared" si="89"/>
        <v>45.657969255664057</v>
      </c>
      <c r="Z81" s="14">
        <f t="shared" si="90"/>
        <v>8.5128456541621267E-2</v>
      </c>
      <c r="AA81" s="12">
        <v>275.9639741093315</v>
      </c>
      <c r="AB81" s="26">
        <v>3.8813301803876765E-2</v>
      </c>
      <c r="AC81" s="12">
        <f t="shared" si="91"/>
        <v>0</v>
      </c>
      <c r="AD81" s="24">
        <f t="shared" si="92"/>
        <v>0</v>
      </c>
      <c r="AE81" s="11">
        <f t="shared" si="93"/>
        <v>498.54600000000028</v>
      </c>
      <c r="AF81" s="12">
        <f t="shared" si="94"/>
        <v>1041.0290000000005</v>
      </c>
      <c r="AG81" s="12">
        <f t="shared" si="95"/>
        <v>1307.1899999999987</v>
      </c>
      <c r="AH81" s="14">
        <f t="shared" si="96"/>
        <v>5.0778773680994149E-2</v>
      </c>
      <c r="AI81" s="14">
        <f t="shared" si="97"/>
        <v>0.10603269504990842</v>
      </c>
      <c r="AJ81" s="14">
        <f t="shared" si="98"/>
        <v>0.13314218781829279</v>
      </c>
      <c r="AK81" s="14">
        <f t="shared" si="99"/>
        <v>0.2580874451584862</v>
      </c>
      <c r="AL81" s="14">
        <f t="shared" si="100"/>
        <v>0.27356101544622452</v>
      </c>
      <c r="AM81" s="14">
        <f t="shared" si="101"/>
        <v>0.2862574931304544</v>
      </c>
      <c r="AN81" s="18">
        <f t="shared" si="102"/>
        <v>133.57099999999991</v>
      </c>
      <c r="AO81" s="18">
        <f t="shared" si="103"/>
        <v>441.60699999999997</v>
      </c>
      <c r="AP81" s="18">
        <f t="shared" si="104"/>
        <v>655.66899999999987</v>
      </c>
      <c r="AQ81" s="14">
        <f t="shared" si="105"/>
        <v>5.2815737445630617E-2</v>
      </c>
      <c r="AR81" s="14">
        <f t="shared" si="106"/>
        <v>0.17461724001581658</v>
      </c>
      <c r="AS81" s="14">
        <f t="shared" si="107"/>
        <v>0.25926018189007505</v>
      </c>
      <c r="AT81" s="12">
        <f t="shared" si="108"/>
        <v>16.984000000000037</v>
      </c>
      <c r="AU81" s="12">
        <f t="shared" si="109"/>
        <v>-1.3079999999999927</v>
      </c>
      <c r="AV81" s="12">
        <f t="shared" si="110"/>
        <v>-0.72599999999999909</v>
      </c>
      <c r="AW81" s="14">
        <f t="shared" si="111"/>
        <v>3.6059447983014969E-2</v>
      </c>
      <c r="AX81" s="14">
        <f t="shared" si="112"/>
        <v>-2.7770700636942092E-3</v>
      </c>
      <c r="AY81" s="14">
        <f t="shared" si="113"/>
        <v>-1.5414012738853566E-3</v>
      </c>
      <c r="AZ81" s="12">
        <f t="shared" si="114"/>
        <v>9.7133999999999787</v>
      </c>
      <c r="BA81" s="12">
        <f t="shared" si="115"/>
        <v>-0.76199999999994361</v>
      </c>
      <c r="BB81" s="12">
        <f t="shared" si="116"/>
        <v>8.3574000000000979</v>
      </c>
      <c r="BC81" s="14">
        <f t="shared" si="117"/>
        <v>1.5981243830207381E-2</v>
      </c>
      <c r="BD81" s="14">
        <f t="shared" si="118"/>
        <v>-1.2537018756169083E-3</v>
      </c>
      <c r="BE81" s="14">
        <f t="shared" si="119"/>
        <v>1.3750246791707887E-2</v>
      </c>
      <c r="BF81" s="12">
        <f t="shared" si="120"/>
        <v>108.95000000000005</v>
      </c>
      <c r="BG81" s="12">
        <f t="shared" si="121"/>
        <v>117.29099999999994</v>
      </c>
      <c r="BH81" s="12">
        <f t="shared" si="122"/>
        <v>147.49300000000005</v>
      </c>
      <c r="BI81" s="14">
        <f t="shared" si="123"/>
        <v>0.19737318840579721</v>
      </c>
      <c r="BJ81" s="14">
        <f t="shared" si="124"/>
        <v>0.21248369565217384</v>
      </c>
      <c r="BK81" s="14">
        <f t="shared" si="125"/>
        <v>0.26719746376811604</v>
      </c>
      <c r="BL81" s="12">
        <f t="shared" si="126"/>
        <v>70.039999999999964</v>
      </c>
      <c r="BM81" s="12">
        <f t="shared" si="127"/>
        <v>23.309999999999945</v>
      </c>
      <c r="BN81" s="12">
        <f t="shared" si="128"/>
        <v>41.815000000000055</v>
      </c>
      <c r="BO81" s="14">
        <f t="shared" si="129"/>
        <v>0.12034364261168373</v>
      </c>
      <c r="BP81" s="14">
        <f t="shared" si="130"/>
        <v>4.0051546391752568E-2</v>
      </c>
      <c r="BQ81" s="24">
        <f t="shared" si="131"/>
        <v>7.1847079037800743E-2</v>
      </c>
      <c r="BR81" s="19">
        <f t="shared" si="132"/>
        <v>0</v>
      </c>
      <c r="BS81" s="20">
        <f t="shared" si="133"/>
        <v>0</v>
      </c>
      <c r="BT81" s="13">
        <f t="shared" si="134"/>
        <v>0</v>
      </c>
      <c r="BU81" s="20">
        <f t="shared" si="135"/>
        <v>0</v>
      </c>
      <c r="BV81" s="20">
        <f t="shared" si="136"/>
        <v>0</v>
      </c>
      <c r="BW81" s="13">
        <f t="shared" si="137"/>
        <v>0</v>
      </c>
      <c r="BX81" s="20">
        <f t="shared" si="138"/>
        <v>0</v>
      </c>
      <c r="BY81" s="20">
        <f t="shared" si="139"/>
        <v>0</v>
      </c>
      <c r="BZ81" s="13">
        <f t="shared" si="140"/>
        <v>0</v>
      </c>
      <c r="CA81" s="20">
        <f t="shared" si="141"/>
        <v>0</v>
      </c>
      <c r="CB81" s="20">
        <f t="shared" si="142"/>
        <v>0</v>
      </c>
      <c r="CC81" s="17">
        <f t="shared" si="143"/>
        <v>0</v>
      </c>
      <c r="CE81" s="2">
        <v>9818</v>
      </c>
      <c r="CF81" s="2">
        <v>2529</v>
      </c>
      <c r="CG81" s="2">
        <v>1280</v>
      </c>
      <c r="CH81" s="2">
        <v>471</v>
      </c>
      <c r="CI81" s="2">
        <v>1118</v>
      </c>
      <c r="CJ81" s="2">
        <v>9557.9999999999964</v>
      </c>
      <c r="CK81" s="2">
        <v>466.30828006923196</v>
      </c>
      <c r="CL81" s="2">
        <v>604.16886601686542</v>
      </c>
      <c r="CM81" s="2">
        <v>607.79999999999995</v>
      </c>
      <c r="CN81" s="2">
        <v>283.04993429697799</v>
      </c>
      <c r="CO81" s="2">
        <v>261</v>
      </c>
      <c r="CP81" s="2">
        <v>272.69923139158601</v>
      </c>
      <c r="CQ81" s="2">
        <v>260</v>
      </c>
      <c r="CR81" s="2">
        <v>483.79456855015303</v>
      </c>
      <c r="CS81" s="2">
        <v>552</v>
      </c>
      <c r="CT81" s="2">
        <v>536.34203074433594</v>
      </c>
      <c r="CU81" s="2">
        <v>582</v>
      </c>
      <c r="CV81" s="2">
        <v>10316.546</v>
      </c>
      <c r="CW81" s="2">
        <v>10859.029</v>
      </c>
      <c r="CX81" s="2">
        <v>11125.189999999999</v>
      </c>
      <c r="CY81" s="2">
        <v>2662.5709999999999</v>
      </c>
      <c r="CZ81" s="2">
        <v>2970.607</v>
      </c>
      <c r="DA81" s="2">
        <v>3184.6689999999999</v>
      </c>
      <c r="DB81" s="2">
        <v>487.98400000000004</v>
      </c>
      <c r="DC81" s="2">
        <v>469.69200000000001</v>
      </c>
      <c r="DD81" s="2">
        <v>470.274</v>
      </c>
      <c r="DE81" s="2">
        <v>617.51339999999993</v>
      </c>
      <c r="DF81" s="2">
        <v>607.03800000000001</v>
      </c>
      <c r="DG81" s="2">
        <v>616.15740000000005</v>
      </c>
      <c r="DH81" s="2">
        <v>660.95</v>
      </c>
      <c r="DI81" s="2">
        <v>669.29099999999994</v>
      </c>
      <c r="DJ81" s="2">
        <v>699.49300000000005</v>
      </c>
      <c r="DK81" s="2">
        <v>652.04</v>
      </c>
      <c r="DL81" s="2">
        <v>605.30999999999995</v>
      </c>
      <c r="DM81" s="2">
        <v>623.81500000000005</v>
      </c>
      <c r="DN81" s="2">
        <v>0</v>
      </c>
      <c r="DO81" s="2">
        <v>0</v>
      </c>
      <c r="DP81" s="2">
        <v>0</v>
      </c>
    </row>
    <row r="82" spans="2:120" ht="14.25" customHeight="1" x14ac:dyDescent="0.2">
      <c r="B82" s="6">
        <v>41346</v>
      </c>
      <c r="C82" s="9" t="s">
        <v>182</v>
      </c>
      <c r="D82" s="9" t="s">
        <v>57</v>
      </c>
      <c r="E82" s="21" t="s">
        <v>192</v>
      </c>
      <c r="F82" s="9" t="s">
        <v>247</v>
      </c>
      <c r="G82" s="21">
        <v>0</v>
      </c>
      <c r="H82" s="11">
        <f t="shared" si="72"/>
        <v>25759</v>
      </c>
      <c r="I82" s="12">
        <f t="shared" si="73"/>
        <v>8755</v>
      </c>
      <c r="J82" s="14">
        <f t="shared" si="74"/>
        <v>0.33988120656857795</v>
      </c>
      <c r="K82" s="14">
        <f t="shared" si="75"/>
        <v>0.18871074187662565</v>
      </c>
      <c r="L82" s="15">
        <f t="shared" si="76"/>
        <v>1.8418127404873879</v>
      </c>
      <c r="M82" s="12">
        <f t="shared" si="77"/>
        <v>0</v>
      </c>
      <c r="N82" s="14">
        <f t="shared" si="78"/>
        <v>8.2589635196492761E-3</v>
      </c>
      <c r="O82" s="16">
        <f t="shared" si="79"/>
        <v>-4</v>
      </c>
      <c r="P82" s="14">
        <f t="shared" si="80"/>
        <v>-3.7002775208140326E-3</v>
      </c>
      <c r="Q82" s="12">
        <f t="shared" si="81"/>
        <v>179.40000000000009</v>
      </c>
      <c r="R82" s="14">
        <f t="shared" si="82"/>
        <v>0.14306220095693778</v>
      </c>
      <c r="S82" s="18">
        <f t="shared" si="83"/>
        <v>50</v>
      </c>
      <c r="T82" s="14">
        <f t="shared" si="84"/>
        <v>8.431703204047214E-2</v>
      </c>
      <c r="U82" s="18">
        <f t="shared" si="85"/>
        <v>15</v>
      </c>
      <c r="V82" s="14">
        <f t="shared" si="86"/>
        <v>2.604166666666663E-2</v>
      </c>
      <c r="W82" s="12">
        <f t="shared" si="87"/>
        <v>152</v>
      </c>
      <c r="X82" s="14">
        <f t="shared" si="88"/>
        <v>0.13755656108597281</v>
      </c>
      <c r="Y82" s="12">
        <f t="shared" si="89"/>
        <v>125</v>
      </c>
      <c r="Z82" s="14">
        <f t="shared" si="90"/>
        <v>0.10860121633362296</v>
      </c>
      <c r="AA82" s="12">
        <v>870.51791999999841</v>
      </c>
      <c r="AB82" s="26">
        <v>5.1917032971714905E-2</v>
      </c>
      <c r="AC82" s="12">
        <f t="shared" si="91"/>
        <v>0</v>
      </c>
      <c r="AD82" s="24">
        <f t="shared" si="92"/>
        <v>0</v>
      </c>
      <c r="AE82" s="11">
        <f t="shared" si="93"/>
        <v>329.41800000000148</v>
      </c>
      <c r="AF82" s="12">
        <f t="shared" si="94"/>
        <v>1131.6550000000025</v>
      </c>
      <c r="AG82" s="12">
        <f t="shared" si="95"/>
        <v>3086.5660000000062</v>
      </c>
      <c r="AH82" s="14">
        <f t="shared" si="96"/>
        <v>1.2788462285026725E-2</v>
      </c>
      <c r="AI82" s="14">
        <f t="shared" si="97"/>
        <v>4.3932411972514629E-2</v>
      </c>
      <c r="AJ82" s="14">
        <f t="shared" si="98"/>
        <v>0.11982476027796141</v>
      </c>
      <c r="AK82" s="14">
        <f t="shared" si="99"/>
        <v>0.32206759336652763</v>
      </c>
      <c r="AL82" s="14">
        <f t="shared" si="100"/>
        <v>0.29435192262888349</v>
      </c>
      <c r="AM82" s="14">
        <f t="shared" si="101"/>
        <v>0.265182836072622</v>
      </c>
      <c r="AN82" s="18">
        <f t="shared" si="102"/>
        <v>-352.76599999999962</v>
      </c>
      <c r="AO82" s="18">
        <f t="shared" si="103"/>
        <v>-839.6840000000002</v>
      </c>
      <c r="AP82" s="18">
        <f t="shared" si="104"/>
        <v>-1105.6509999999998</v>
      </c>
      <c r="AQ82" s="14">
        <f t="shared" si="105"/>
        <v>-4.0293089663049675E-2</v>
      </c>
      <c r="AR82" s="14">
        <f t="shared" si="106"/>
        <v>-9.5909080525414026E-2</v>
      </c>
      <c r="AS82" s="14">
        <f t="shared" si="107"/>
        <v>-0.12628794974300395</v>
      </c>
      <c r="AT82" s="12">
        <f t="shared" si="108"/>
        <v>-28.865999999999985</v>
      </c>
      <c r="AU82" s="12">
        <f t="shared" si="109"/>
        <v>257.64199999999983</v>
      </c>
      <c r="AV82" s="12">
        <f t="shared" si="110"/>
        <v>366.23099999999999</v>
      </c>
      <c r="AW82" s="14">
        <f t="shared" si="111"/>
        <v>-2.6802228412256213E-2</v>
      </c>
      <c r="AX82" s="14">
        <f t="shared" si="112"/>
        <v>0.23922191272051974</v>
      </c>
      <c r="AY82" s="14">
        <f t="shared" si="113"/>
        <v>0.34004735376044559</v>
      </c>
      <c r="AZ82" s="12">
        <f t="shared" si="114"/>
        <v>116.55179999999996</v>
      </c>
      <c r="BA82" s="12">
        <f t="shared" si="115"/>
        <v>348.6869999999999</v>
      </c>
      <c r="BB82" s="12">
        <f t="shared" si="116"/>
        <v>564.21180000000004</v>
      </c>
      <c r="BC82" s="14">
        <f t="shared" si="117"/>
        <v>8.1311427375470924E-2</v>
      </c>
      <c r="BD82" s="14">
        <f t="shared" si="118"/>
        <v>0.24325868564252806</v>
      </c>
      <c r="BE82" s="14">
        <f t="shared" si="119"/>
        <v>0.39361783172875686</v>
      </c>
      <c r="BF82" s="12">
        <f t="shared" si="120"/>
        <v>45.677999999999884</v>
      </c>
      <c r="BG82" s="12">
        <f t="shared" si="121"/>
        <v>293.37800000000016</v>
      </c>
      <c r="BH82" s="12">
        <f t="shared" si="122"/>
        <v>292.61000000000013</v>
      </c>
      <c r="BI82" s="14">
        <f t="shared" si="123"/>
        <v>3.6338902147971197E-2</v>
      </c>
      <c r="BJ82" s="14">
        <f t="shared" si="124"/>
        <v>0.23339538583930008</v>
      </c>
      <c r="BK82" s="14">
        <f t="shared" si="125"/>
        <v>0.23278440731901373</v>
      </c>
      <c r="BL82" s="12">
        <f t="shared" si="126"/>
        <v>-33.275000000000091</v>
      </c>
      <c r="BM82" s="12">
        <f t="shared" si="127"/>
        <v>308.88699999999994</v>
      </c>
      <c r="BN82" s="12">
        <f t="shared" si="128"/>
        <v>322.50800000000004</v>
      </c>
      <c r="BO82" s="14">
        <f t="shared" si="129"/>
        <v>-2.6077586206896597E-2</v>
      </c>
      <c r="BP82" s="14">
        <f t="shared" si="130"/>
        <v>0.24207445141065831</v>
      </c>
      <c r="BQ82" s="24">
        <f t="shared" si="131"/>
        <v>0.25274921630094038</v>
      </c>
      <c r="BR82" s="19">
        <f t="shared" si="132"/>
        <v>0</v>
      </c>
      <c r="BS82" s="20">
        <f t="shared" si="133"/>
        <v>0</v>
      </c>
      <c r="BT82" s="13">
        <f t="shared" si="134"/>
        <v>0</v>
      </c>
      <c r="BU82" s="20">
        <f t="shared" si="135"/>
        <v>0</v>
      </c>
      <c r="BV82" s="20">
        <f t="shared" si="136"/>
        <v>0</v>
      </c>
      <c r="BW82" s="13">
        <f t="shared" si="137"/>
        <v>0</v>
      </c>
      <c r="BX82" s="20">
        <f t="shared" si="138"/>
        <v>0</v>
      </c>
      <c r="BY82" s="20">
        <f t="shared" si="139"/>
        <v>0</v>
      </c>
      <c r="BZ82" s="13">
        <f t="shared" si="140"/>
        <v>0</v>
      </c>
      <c r="CA82" s="20">
        <f t="shared" si="141"/>
        <v>0</v>
      </c>
      <c r="CB82" s="20">
        <f t="shared" si="142"/>
        <v>0</v>
      </c>
      <c r="CC82" s="17">
        <f t="shared" si="143"/>
        <v>0</v>
      </c>
      <c r="CE82" s="2">
        <v>25759</v>
      </c>
      <c r="CF82" s="2">
        <v>8755</v>
      </c>
      <c r="CG82" s="2">
        <v>4861</v>
      </c>
      <c r="CH82" s="2">
        <v>1077</v>
      </c>
      <c r="CI82" s="2">
        <v>2339</v>
      </c>
      <c r="CJ82" s="2">
        <v>25548</v>
      </c>
      <c r="CK82" s="2">
        <v>1081</v>
      </c>
      <c r="CL82" s="2">
        <v>1254</v>
      </c>
      <c r="CM82" s="2">
        <v>1433.4</v>
      </c>
      <c r="CN82" s="2">
        <v>593</v>
      </c>
      <c r="CO82" s="2">
        <v>543</v>
      </c>
      <c r="CP82" s="2">
        <v>576</v>
      </c>
      <c r="CQ82" s="2">
        <v>561</v>
      </c>
      <c r="CR82" s="2">
        <v>1105</v>
      </c>
      <c r="CS82" s="2">
        <v>1257</v>
      </c>
      <c r="CT82" s="2">
        <v>1151</v>
      </c>
      <c r="CU82" s="2">
        <v>1276</v>
      </c>
      <c r="CV82" s="2">
        <v>26088.418000000001</v>
      </c>
      <c r="CW82" s="2">
        <v>26890.655000000002</v>
      </c>
      <c r="CX82" s="2">
        <v>28845.566000000006</v>
      </c>
      <c r="CY82" s="2">
        <v>8402.2340000000004</v>
      </c>
      <c r="CZ82" s="2">
        <v>7915.3159999999998</v>
      </c>
      <c r="DA82" s="2">
        <v>7649.3490000000002</v>
      </c>
      <c r="DB82" s="2">
        <v>1048.134</v>
      </c>
      <c r="DC82" s="2">
        <v>1334.6419999999998</v>
      </c>
      <c r="DD82" s="2">
        <v>1443.231</v>
      </c>
      <c r="DE82" s="2">
        <v>1549.9518</v>
      </c>
      <c r="DF82" s="2">
        <v>1782.087</v>
      </c>
      <c r="DG82" s="2">
        <v>1997.6118000000001</v>
      </c>
      <c r="DH82" s="2">
        <v>1302.6779999999999</v>
      </c>
      <c r="DI82" s="2">
        <v>1550.3780000000002</v>
      </c>
      <c r="DJ82" s="2">
        <v>1549.6100000000001</v>
      </c>
      <c r="DK82" s="2">
        <v>1242.7249999999999</v>
      </c>
      <c r="DL82" s="2">
        <v>1584.8869999999999</v>
      </c>
      <c r="DM82" s="2">
        <v>1598.508</v>
      </c>
      <c r="DN82" s="2">
        <v>0</v>
      </c>
      <c r="DO82" s="2">
        <v>0</v>
      </c>
      <c r="DP82" s="2">
        <v>0</v>
      </c>
    </row>
    <row r="83" spans="2:120" ht="14.25" customHeight="1" x14ac:dyDescent="0.2">
      <c r="B83" s="6">
        <v>41387</v>
      </c>
      <c r="C83" s="9" t="s">
        <v>182</v>
      </c>
      <c r="D83" s="9" t="s">
        <v>57</v>
      </c>
      <c r="E83" s="21" t="s">
        <v>192</v>
      </c>
      <c r="F83" s="9" t="s">
        <v>248</v>
      </c>
      <c r="G83" s="21">
        <v>0</v>
      </c>
      <c r="H83" s="11">
        <f t="shared" si="72"/>
        <v>4966.0000000000009</v>
      </c>
      <c r="I83" s="12">
        <f t="shared" si="73"/>
        <v>1843.4069679996878</v>
      </c>
      <c r="J83" s="14">
        <f t="shared" si="74"/>
        <v>0.37120559162297373</v>
      </c>
      <c r="K83" s="14">
        <f t="shared" si="75"/>
        <v>0.18743573385438797</v>
      </c>
      <c r="L83" s="15">
        <f t="shared" si="76"/>
        <v>1.6325780632967064</v>
      </c>
      <c r="M83" s="12">
        <f t="shared" si="77"/>
        <v>0</v>
      </c>
      <c r="N83" s="14">
        <f t="shared" si="78"/>
        <v>-0.12106194690265437</v>
      </c>
      <c r="O83" s="16">
        <f t="shared" si="79"/>
        <v>-46.815631959099221</v>
      </c>
      <c r="P83" s="14">
        <f t="shared" si="80"/>
        <v>-0.2583859440999009</v>
      </c>
      <c r="Q83" s="12">
        <f t="shared" si="81"/>
        <v>-44.591942908640817</v>
      </c>
      <c r="R83" s="14">
        <f t="shared" si="82"/>
        <v>-0.14968180233866557</v>
      </c>
      <c r="S83" s="18">
        <f t="shared" si="83"/>
        <v>7.711074020572994</v>
      </c>
      <c r="T83" s="14">
        <f t="shared" si="84"/>
        <v>4.1221460933042353E-2</v>
      </c>
      <c r="U83" s="18">
        <f t="shared" si="85"/>
        <v>49.906820814292089</v>
      </c>
      <c r="V83" s="14">
        <f t="shared" si="86"/>
        <v>0.33888535431710787</v>
      </c>
      <c r="W83" s="12">
        <f t="shared" si="87"/>
        <v>-113.65640941955999</v>
      </c>
      <c r="X83" s="14">
        <f t="shared" si="88"/>
        <v>-0.32555068913099405</v>
      </c>
      <c r="Y83" s="12">
        <f t="shared" si="89"/>
        <v>-20.69833101174288</v>
      </c>
      <c r="Z83" s="14">
        <f t="shared" si="90"/>
        <v>-0.10330362516216862</v>
      </c>
      <c r="AA83" s="12">
        <v>-382.34167143232162</v>
      </c>
      <c r="AB83" s="26">
        <v>-0.10009379628229809</v>
      </c>
      <c r="AC83" s="12">
        <f t="shared" si="91"/>
        <v>0</v>
      </c>
      <c r="AD83" s="24">
        <f t="shared" si="92"/>
        <v>0</v>
      </c>
      <c r="AE83" s="11">
        <f t="shared" si="93"/>
        <v>-1160.9170000000008</v>
      </c>
      <c r="AF83" s="12">
        <f t="shared" si="94"/>
        <v>-3098.2170000000006</v>
      </c>
      <c r="AG83" s="12">
        <f t="shared" si="95"/>
        <v>-3967.7670000000007</v>
      </c>
      <c r="AH83" s="14">
        <f t="shared" si="96"/>
        <v>-0.23377305678614591</v>
      </c>
      <c r="AI83" s="14">
        <f t="shared" si="97"/>
        <v>-0.62388582360048339</v>
      </c>
      <c r="AJ83" s="14">
        <f t="shared" si="98"/>
        <v>-0.79898650825614181</v>
      </c>
      <c r="AK83" s="14">
        <f t="shared" si="99"/>
        <v>0.44358506765818251</v>
      </c>
      <c r="AL83" s="14">
        <f t="shared" si="100"/>
        <v>0.57303498318594814</v>
      </c>
      <c r="AM83" s="14">
        <f t="shared" si="101"/>
        <v>0.60311370191127722</v>
      </c>
      <c r="AN83" s="18">
        <f t="shared" si="102"/>
        <v>-155.52896799968767</v>
      </c>
      <c r="AO83" s="18">
        <f t="shared" si="103"/>
        <v>-773.10196799968799</v>
      </c>
      <c r="AP83" s="18">
        <f t="shared" si="104"/>
        <v>-1241.3589679996878</v>
      </c>
      <c r="AQ83" s="14">
        <f t="shared" si="105"/>
        <v>-8.4370391725520522E-2</v>
      </c>
      <c r="AR83" s="14">
        <f t="shared" si="106"/>
        <v>-0.41938756954932965</v>
      </c>
      <c r="AS83" s="14">
        <f t="shared" si="107"/>
        <v>-0.67340472806539697</v>
      </c>
      <c r="AT83" s="12">
        <f t="shared" si="108"/>
        <v>-56.596270037731898</v>
      </c>
      <c r="AU83" s="12">
        <f t="shared" si="109"/>
        <v>-102.3642700377319</v>
      </c>
      <c r="AV83" s="12">
        <f t="shared" si="110"/>
        <v>-118.01027003773189</v>
      </c>
      <c r="AW83" s="14">
        <f t="shared" si="111"/>
        <v>-0.42119950507909465</v>
      </c>
      <c r="AX83" s="14">
        <f t="shared" si="112"/>
        <v>-0.76181309914824458</v>
      </c>
      <c r="AY83" s="14">
        <f t="shared" si="113"/>
        <v>-0.87825341318438155</v>
      </c>
      <c r="AZ83" s="12">
        <f t="shared" si="114"/>
        <v>-116.78964161215762</v>
      </c>
      <c r="BA83" s="12">
        <f t="shared" si="115"/>
        <v>-198.03324161215761</v>
      </c>
      <c r="BB83" s="12">
        <f t="shared" si="116"/>
        <v>-226.33704161215763</v>
      </c>
      <c r="BC83" s="14">
        <f t="shared" si="117"/>
        <v>-0.46103666051670478</v>
      </c>
      <c r="BD83" s="14">
        <f t="shared" si="118"/>
        <v>-0.78175241505889359</v>
      </c>
      <c r="BE83" s="14">
        <f t="shared" si="119"/>
        <v>-0.89348398004876606</v>
      </c>
      <c r="BF83" s="12">
        <f t="shared" si="120"/>
        <v>-104.41306003159599</v>
      </c>
      <c r="BG83" s="12">
        <f t="shared" si="121"/>
        <v>-180.13906003159599</v>
      </c>
      <c r="BH83" s="12">
        <f t="shared" si="122"/>
        <v>-212.00106003159601</v>
      </c>
      <c r="BI83" s="14">
        <f t="shared" si="123"/>
        <v>-0.4434352317614213</v>
      </c>
      <c r="BJ83" s="14">
        <f t="shared" si="124"/>
        <v>-0.76503845218426902</v>
      </c>
      <c r="BK83" s="14">
        <f t="shared" si="125"/>
        <v>-0.90035421967644835</v>
      </c>
      <c r="BL83" s="12">
        <f t="shared" si="126"/>
        <v>-98.212702479338617</v>
      </c>
      <c r="BM83" s="12">
        <f t="shared" si="127"/>
        <v>-141.7867024793386</v>
      </c>
      <c r="BN83" s="12">
        <f t="shared" si="128"/>
        <v>-161.27970247933862</v>
      </c>
      <c r="BO83" s="14">
        <f t="shared" si="129"/>
        <v>-0.54664135182190932</v>
      </c>
      <c r="BP83" s="14">
        <f t="shared" si="130"/>
        <v>-0.78916955502758768</v>
      </c>
      <c r="BQ83" s="24">
        <f t="shared" si="131"/>
        <v>-0.89766549905586812</v>
      </c>
      <c r="BR83" s="19">
        <f t="shared" si="132"/>
        <v>13</v>
      </c>
      <c r="BS83" s="20">
        <f t="shared" si="133"/>
        <v>91</v>
      </c>
      <c r="BT83" s="13">
        <f t="shared" si="134"/>
        <v>1.8324607329842927E-2</v>
      </c>
      <c r="BU83" s="20">
        <f t="shared" si="135"/>
        <v>8.1</v>
      </c>
      <c r="BV83" s="20">
        <f t="shared" si="136"/>
        <v>56.699999999999996</v>
      </c>
      <c r="BW83" s="13">
        <f t="shared" si="137"/>
        <v>1.1417639951671362E-2</v>
      </c>
      <c r="BX83" s="20">
        <f t="shared" si="138"/>
        <v>8.6</v>
      </c>
      <c r="BY83" s="20">
        <f t="shared" si="139"/>
        <v>60.199999999999996</v>
      </c>
      <c r="BZ83" s="13">
        <f t="shared" si="140"/>
        <v>1.2122432541280705E-2</v>
      </c>
      <c r="CA83" s="20">
        <f t="shared" si="141"/>
        <v>13</v>
      </c>
      <c r="CB83" s="20">
        <f t="shared" si="142"/>
        <v>91</v>
      </c>
      <c r="CC83" s="17">
        <f t="shared" si="143"/>
        <v>1.8324607329842927E-2</v>
      </c>
      <c r="CE83" s="2">
        <v>4966.0000000000009</v>
      </c>
      <c r="CF83" s="2">
        <v>1843.4069679996878</v>
      </c>
      <c r="CG83" s="2">
        <v>930.80585432089083</v>
      </c>
      <c r="CH83" s="2">
        <v>134.36927003773189</v>
      </c>
      <c r="CI83" s="2">
        <v>329.21983471074361</v>
      </c>
      <c r="CJ83" s="2">
        <v>5649.9999999999982</v>
      </c>
      <c r="CK83" s="2">
        <v>181.18490199683112</v>
      </c>
      <c r="CL83" s="2">
        <v>297.91158452079844</v>
      </c>
      <c r="CM83" s="2">
        <v>253.31964161215762</v>
      </c>
      <c r="CN83" s="2">
        <v>187.064549534001</v>
      </c>
      <c r="CO83" s="2">
        <v>179.35347551342801</v>
      </c>
      <c r="CP83" s="2">
        <v>147.26756461594499</v>
      </c>
      <c r="CQ83" s="2">
        <v>97.360743801652902</v>
      </c>
      <c r="CR83" s="2">
        <v>349.120469451156</v>
      </c>
      <c r="CS83" s="2">
        <v>235.46406003159601</v>
      </c>
      <c r="CT83" s="2">
        <v>200.3640334910815</v>
      </c>
      <c r="CU83" s="2">
        <v>179.66570247933862</v>
      </c>
      <c r="CV83" s="2">
        <v>3805.0830000000001</v>
      </c>
      <c r="CW83" s="2">
        <v>1867.7830000000001</v>
      </c>
      <c r="CX83" s="2">
        <v>998.23299999999995</v>
      </c>
      <c r="CY83" s="2">
        <v>1687.8780000000002</v>
      </c>
      <c r="CZ83" s="2">
        <v>1070.3049999999998</v>
      </c>
      <c r="DA83" s="2">
        <v>602.048</v>
      </c>
      <c r="DB83" s="2">
        <v>77.772999999999996</v>
      </c>
      <c r="DC83" s="2">
        <v>32.005000000000003</v>
      </c>
      <c r="DD83" s="2">
        <v>16.359000000000002</v>
      </c>
      <c r="DE83" s="2">
        <v>136.53</v>
      </c>
      <c r="DF83" s="2">
        <v>55.2864</v>
      </c>
      <c r="DG83" s="2">
        <v>26.982600000000001</v>
      </c>
      <c r="DH83" s="2">
        <v>131.05100000000002</v>
      </c>
      <c r="DI83" s="2">
        <v>55.325000000000003</v>
      </c>
      <c r="DJ83" s="2">
        <v>23.463000000000001</v>
      </c>
      <c r="DK83" s="2">
        <v>81.453000000000003</v>
      </c>
      <c r="DL83" s="2">
        <v>37.879000000000005</v>
      </c>
      <c r="DM83" s="2">
        <v>18.386000000000003</v>
      </c>
      <c r="DN83" s="2">
        <v>13</v>
      </c>
      <c r="DO83" s="2">
        <v>8.1</v>
      </c>
      <c r="DP83" s="2">
        <v>8.6</v>
      </c>
    </row>
    <row r="84" spans="2:120" ht="14.25" customHeight="1" x14ac:dyDescent="0.2">
      <c r="B84" s="6">
        <v>41401</v>
      </c>
      <c r="C84" s="9" t="s">
        <v>182</v>
      </c>
      <c r="D84" s="9" t="s">
        <v>57</v>
      </c>
      <c r="E84" s="21" t="s">
        <v>192</v>
      </c>
      <c r="F84" s="9" t="s">
        <v>249</v>
      </c>
      <c r="G84" s="21">
        <v>3</v>
      </c>
      <c r="H84" s="11">
        <f t="shared" si="72"/>
        <v>18840</v>
      </c>
      <c r="I84" s="12">
        <f t="shared" si="73"/>
        <v>6803</v>
      </c>
      <c r="J84" s="14">
        <f t="shared" si="74"/>
        <v>0.36109341825902336</v>
      </c>
      <c r="K84" s="14">
        <f t="shared" si="75"/>
        <v>0.19771762208067942</v>
      </c>
      <c r="L84" s="15">
        <f t="shared" si="76"/>
        <v>1.4681139755766621</v>
      </c>
      <c r="M84" s="12">
        <f t="shared" si="77"/>
        <v>0</v>
      </c>
      <c r="N84" s="14">
        <f t="shared" si="78"/>
        <v>-6.2266686576078811E-2</v>
      </c>
      <c r="O84" s="16">
        <f t="shared" si="79"/>
        <v>-190</v>
      </c>
      <c r="P84" s="14">
        <f t="shared" si="80"/>
        <v>-0.25991792065663477</v>
      </c>
      <c r="Q84" s="12">
        <f t="shared" si="81"/>
        <v>-85.200000000000045</v>
      </c>
      <c r="R84" s="14">
        <f t="shared" si="82"/>
        <v>-7.6139410187667567E-2</v>
      </c>
      <c r="S84" s="18">
        <f t="shared" si="83"/>
        <v>134</v>
      </c>
      <c r="T84" s="14">
        <f t="shared" si="84"/>
        <v>0.27070707070707067</v>
      </c>
      <c r="U84" s="18">
        <f t="shared" si="85"/>
        <v>124</v>
      </c>
      <c r="V84" s="14">
        <f t="shared" si="86"/>
        <v>0.26160337552742619</v>
      </c>
      <c r="W84" s="12">
        <f t="shared" si="87"/>
        <v>17</v>
      </c>
      <c r="X84" s="14">
        <f t="shared" si="88"/>
        <v>2.1935483870967776E-2</v>
      </c>
      <c r="Y84" s="12">
        <f t="shared" si="89"/>
        <v>18</v>
      </c>
      <c r="Z84" s="14">
        <f t="shared" si="90"/>
        <v>2.2499999999999964E-2</v>
      </c>
      <c r="AA84" s="12">
        <v>-442.13465000000178</v>
      </c>
      <c r="AB84" s="26">
        <v>-3.3205420870452973E-2</v>
      </c>
      <c r="AC84" s="12">
        <f t="shared" si="91"/>
        <v>0</v>
      </c>
      <c r="AD84" s="24">
        <f t="shared" si="92"/>
        <v>0</v>
      </c>
      <c r="AE84" s="11">
        <f t="shared" si="93"/>
        <v>-2687.0949999999975</v>
      </c>
      <c r="AF84" s="12">
        <f t="shared" si="94"/>
        <v>-8332.1090000000004</v>
      </c>
      <c r="AG84" s="12">
        <f t="shared" si="95"/>
        <v>-11730.329</v>
      </c>
      <c r="AH84" s="14">
        <f t="shared" si="96"/>
        <v>-0.14262712314225034</v>
      </c>
      <c r="AI84" s="14">
        <f t="shared" si="97"/>
        <v>-0.4422563163481954</v>
      </c>
      <c r="AJ84" s="14">
        <f t="shared" si="98"/>
        <v>-0.62262892781316348</v>
      </c>
      <c r="AK84" s="14">
        <f t="shared" si="99"/>
        <v>0.40860681097301066</v>
      </c>
      <c r="AL84" s="14">
        <f t="shared" si="100"/>
        <v>0.4904209607808076</v>
      </c>
      <c r="AM84" s="14">
        <f t="shared" si="101"/>
        <v>0.51255887930679211</v>
      </c>
      <c r="AN84" s="18">
        <f t="shared" si="102"/>
        <v>-202.8130000000001</v>
      </c>
      <c r="AO84" s="18">
        <f t="shared" si="103"/>
        <v>-1649.7099999999991</v>
      </c>
      <c r="AP84" s="18">
        <f t="shared" si="104"/>
        <v>-3158.875</v>
      </c>
      <c r="AQ84" s="14">
        <f t="shared" si="105"/>
        <v>-2.981228869616348E-2</v>
      </c>
      <c r="AR84" s="14">
        <f t="shared" si="106"/>
        <v>-0.242497427605468</v>
      </c>
      <c r="AS84" s="14">
        <f t="shared" si="107"/>
        <v>-0.46433558724092316</v>
      </c>
      <c r="AT84" s="12">
        <f t="shared" si="108"/>
        <v>-127.017</v>
      </c>
      <c r="AU84" s="12">
        <f t="shared" si="109"/>
        <v>-320.98399999999998</v>
      </c>
      <c r="AV84" s="12">
        <f t="shared" si="110"/>
        <v>-400.98500000000001</v>
      </c>
      <c r="AW84" s="14">
        <f t="shared" si="111"/>
        <v>-0.23478188539741218</v>
      </c>
      <c r="AX84" s="14">
        <f t="shared" si="112"/>
        <v>-0.59331608133086866</v>
      </c>
      <c r="AY84" s="14">
        <f t="shared" si="113"/>
        <v>-0.741192236598891</v>
      </c>
      <c r="AZ84" s="12">
        <f t="shared" si="114"/>
        <v>-378.48419999999999</v>
      </c>
      <c r="BA84" s="12">
        <f t="shared" si="115"/>
        <v>-653.15099999999995</v>
      </c>
      <c r="BB84" s="12">
        <f t="shared" si="116"/>
        <v>-810.39599999999996</v>
      </c>
      <c r="BC84" s="14">
        <f t="shared" si="117"/>
        <v>-0.36610969239698199</v>
      </c>
      <c r="BD84" s="14">
        <f t="shared" si="118"/>
        <v>-0.63179628554846201</v>
      </c>
      <c r="BE84" s="14">
        <f t="shared" si="119"/>
        <v>-0.78390017411491586</v>
      </c>
      <c r="BF84" s="12">
        <f t="shared" si="120"/>
        <v>-154.09699999999998</v>
      </c>
      <c r="BG84" s="12">
        <f t="shared" si="121"/>
        <v>-395.04700000000003</v>
      </c>
      <c r="BH84" s="12">
        <f t="shared" si="122"/>
        <v>-552.38400000000001</v>
      </c>
      <c r="BI84" s="14">
        <f t="shared" si="123"/>
        <v>-0.19456691919191915</v>
      </c>
      <c r="BJ84" s="14">
        <f t="shared" si="124"/>
        <v>-0.49879671717171725</v>
      </c>
      <c r="BK84" s="14">
        <f t="shared" si="125"/>
        <v>-0.69745454545454555</v>
      </c>
      <c r="BL84" s="12">
        <f t="shared" si="126"/>
        <v>-239.21299999999997</v>
      </c>
      <c r="BM84" s="12">
        <f t="shared" si="127"/>
        <v>-483.8</v>
      </c>
      <c r="BN84" s="12">
        <f t="shared" si="128"/>
        <v>-612.53</v>
      </c>
      <c r="BO84" s="14">
        <f t="shared" si="129"/>
        <v>-0.29243643031784838</v>
      </c>
      <c r="BP84" s="14">
        <f t="shared" si="130"/>
        <v>-0.59144254278728603</v>
      </c>
      <c r="BQ84" s="24">
        <f t="shared" si="131"/>
        <v>-0.74881418092909535</v>
      </c>
      <c r="BR84" s="19">
        <f t="shared" si="132"/>
        <v>27.4</v>
      </c>
      <c r="BS84" s="20">
        <f t="shared" si="133"/>
        <v>191.79999999999998</v>
      </c>
      <c r="BT84" s="13">
        <f t="shared" si="134"/>
        <v>1.0180467091295116E-2</v>
      </c>
      <c r="BU84" s="20">
        <f t="shared" si="135"/>
        <v>17.899999999999999</v>
      </c>
      <c r="BV84" s="20">
        <f t="shared" si="136"/>
        <v>125.29999999999998</v>
      </c>
      <c r="BW84" s="13">
        <f t="shared" si="137"/>
        <v>6.6507430997876848E-3</v>
      </c>
      <c r="BX84" s="20">
        <f t="shared" si="138"/>
        <v>23.8</v>
      </c>
      <c r="BY84" s="20">
        <f t="shared" si="139"/>
        <v>166.6</v>
      </c>
      <c r="BZ84" s="13">
        <f t="shared" si="140"/>
        <v>8.8428874734607209E-3</v>
      </c>
      <c r="CA84" s="20">
        <f t="shared" si="141"/>
        <v>27.4</v>
      </c>
      <c r="CB84" s="20">
        <f t="shared" si="142"/>
        <v>191.79999999999998</v>
      </c>
      <c r="CC84" s="17">
        <f t="shared" si="143"/>
        <v>1.0180467091295116E-2</v>
      </c>
      <c r="CE84" s="2">
        <v>18840</v>
      </c>
      <c r="CF84" s="2">
        <v>6803</v>
      </c>
      <c r="CG84" s="2">
        <v>3725</v>
      </c>
      <c r="CH84" s="2">
        <v>541</v>
      </c>
      <c r="CI84" s="2">
        <v>1474</v>
      </c>
      <c r="CJ84" s="2">
        <v>20091</v>
      </c>
      <c r="CK84" s="2">
        <v>731</v>
      </c>
      <c r="CL84" s="2">
        <v>1119</v>
      </c>
      <c r="CM84" s="2">
        <v>1033.8</v>
      </c>
      <c r="CN84" s="2">
        <v>495</v>
      </c>
      <c r="CO84" s="2">
        <v>361</v>
      </c>
      <c r="CP84" s="2">
        <v>474</v>
      </c>
      <c r="CQ84" s="2">
        <v>350</v>
      </c>
      <c r="CR84" s="2">
        <v>775</v>
      </c>
      <c r="CS84" s="2">
        <v>792</v>
      </c>
      <c r="CT84" s="2">
        <v>800</v>
      </c>
      <c r="CU84" s="2">
        <v>818</v>
      </c>
      <c r="CV84" s="2">
        <v>16152.905000000002</v>
      </c>
      <c r="CW84" s="2">
        <v>10507.891</v>
      </c>
      <c r="CX84" s="2">
        <v>7109.6710000000003</v>
      </c>
      <c r="CY84" s="2">
        <v>6600.1869999999999</v>
      </c>
      <c r="CZ84" s="2">
        <v>5153.2900000000009</v>
      </c>
      <c r="DA84" s="2">
        <v>3644.125</v>
      </c>
      <c r="DB84" s="2">
        <v>413.983</v>
      </c>
      <c r="DC84" s="2">
        <v>220.01600000000002</v>
      </c>
      <c r="DD84" s="2">
        <v>140.01499999999999</v>
      </c>
      <c r="DE84" s="2">
        <v>655.31579999999997</v>
      </c>
      <c r="DF84" s="2">
        <v>380.649</v>
      </c>
      <c r="DG84" s="2">
        <v>223.404</v>
      </c>
      <c r="DH84" s="2">
        <v>637.90300000000002</v>
      </c>
      <c r="DI84" s="2">
        <v>396.95299999999997</v>
      </c>
      <c r="DJ84" s="2">
        <v>239.61599999999999</v>
      </c>
      <c r="DK84" s="2">
        <v>578.78700000000003</v>
      </c>
      <c r="DL84" s="2">
        <v>334.2</v>
      </c>
      <c r="DM84" s="2">
        <v>205.47</v>
      </c>
      <c r="DN84" s="2">
        <v>27.4</v>
      </c>
      <c r="DO84" s="2">
        <v>17.899999999999999</v>
      </c>
      <c r="DP84" s="2">
        <v>23.8</v>
      </c>
    </row>
    <row r="85" spans="2:120" ht="14.25" customHeight="1" x14ac:dyDescent="0.2">
      <c r="B85" s="6">
        <v>41423</v>
      </c>
      <c r="C85" s="9" t="s">
        <v>182</v>
      </c>
      <c r="D85" s="9" t="s">
        <v>57</v>
      </c>
      <c r="E85" s="21" t="s">
        <v>192</v>
      </c>
      <c r="F85" s="9" t="s">
        <v>250</v>
      </c>
      <c r="G85" s="21">
        <v>1</v>
      </c>
      <c r="H85" s="11">
        <f t="shared" si="72"/>
        <v>6044</v>
      </c>
      <c r="I85" s="12">
        <f t="shared" si="73"/>
        <v>2400.0401304048564</v>
      </c>
      <c r="J85" s="14">
        <f t="shared" si="74"/>
        <v>0.3970946608876334</v>
      </c>
      <c r="K85" s="14">
        <f t="shared" si="75"/>
        <v>0.20922258311682229</v>
      </c>
      <c r="L85" s="15">
        <f t="shared" si="76"/>
        <v>1.5526536445684536</v>
      </c>
      <c r="M85" s="12">
        <f t="shared" si="77"/>
        <v>0</v>
      </c>
      <c r="N85" s="14">
        <f t="shared" si="78"/>
        <v>-7.5699648264260677E-2</v>
      </c>
      <c r="O85" s="16">
        <f t="shared" si="79"/>
        <v>-15.094593906698805</v>
      </c>
      <c r="P85" s="14">
        <f t="shared" si="80"/>
        <v>-7.5555344755997678E-2</v>
      </c>
      <c r="Q85" s="12">
        <f t="shared" si="81"/>
        <v>-26.531985822552031</v>
      </c>
      <c r="R85" s="14">
        <f t="shared" si="82"/>
        <v>-8.9525044044023394E-2</v>
      </c>
      <c r="S85" s="18">
        <f t="shared" si="83"/>
        <v>13.224812998716999</v>
      </c>
      <c r="T85" s="14">
        <f t="shared" si="84"/>
        <v>0.10061871151539026</v>
      </c>
      <c r="U85" s="18">
        <f t="shared" si="85"/>
        <v>31.995582119749983</v>
      </c>
      <c r="V85" s="14">
        <f t="shared" si="86"/>
        <v>0.22118071944453321</v>
      </c>
      <c r="W85" s="12">
        <f t="shared" si="87"/>
        <v>-2.4130486600610084</v>
      </c>
      <c r="X85" s="14">
        <f t="shared" si="88"/>
        <v>-9.0415929351469471E-3</v>
      </c>
      <c r="Y85" s="12">
        <f t="shared" si="89"/>
        <v>-11.730649542222977</v>
      </c>
      <c r="Z85" s="14">
        <f t="shared" si="90"/>
        <v>-4.6155268478370592E-2</v>
      </c>
      <c r="AA85" s="12">
        <v>-56.045368430033704</v>
      </c>
      <c r="AB85" s="26">
        <v>-1.4045761497292419E-2</v>
      </c>
      <c r="AC85" s="12">
        <f t="shared" si="91"/>
        <v>0</v>
      </c>
      <c r="AD85" s="24">
        <f t="shared" si="92"/>
        <v>0</v>
      </c>
      <c r="AE85" s="11">
        <f t="shared" si="93"/>
        <v>-847.16699999999946</v>
      </c>
      <c r="AF85" s="12">
        <f t="shared" si="94"/>
        <v>-2541.8450000000003</v>
      </c>
      <c r="AG85" s="12">
        <f t="shared" si="95"/>
        <v>-3428.7640000000001</v>
      </c>
      <c r="AH85" s="14">
        <f t="shared" si="96"/>
        <v>-0.14016661151555254</v>
      </c>
      <c r="AI85" s="14">
        <f t="shared" si="97"/>
        <v>-0.4205567504963601</v>
      </c>
      <c r="AJ85" s="14">
        <f t="shared" si="98"/>
        <v>-0.56730046326935812</v>
      </c>
      <c r="AK85" s="14">
        <f t="shared" si="99"/>
        <v>0.40818994953272492</v>
      </c>
      <c r="AL85" s="14">
        <f t="shared" si="100"/>
        <v>0.41712431345842771</v>
      </c>
      <c r="AM85" s="14">
        <f t="shared" si="101"/>
        <v>0.4130850905998541</v>
      </c>
      <c r="AN85" s="18">
        <f t="shared" si="102"/>
        <v>-278.74513040485681</v>
      </c>
      <c r="AO85" s="18">
        <f t="shared" si="103"/>
        <v>-939.20613040485659</v>
      </c>
      <c r="AP85" s="18">
        <f t="shared" si="104"/>
        <v>-1319.7251304048564</v>
      </c>
      <c r="AQ85" s="14">
        <f t="shared" si="105"/>
        <v>-0.11614186232704204</v>
      </c>
      <c r="AR85" s="14">
        <f t="shared" si="106"/>
        <v>-0.39132934424993315</v>
      </c>
      <c r="AS85" s="14">
        <f t="shared" si="107"/>
        <v>-0.54987627651969118</v>
      </c>
      <c r="AT85" s="12">
        <f t="shared" si="108"/>
        <v>-34.553353425367078</v>
      </c>
      <c r="AU85" s="12">
        <f t="shared" si="109"/>
        <v>-88.204353425367088</v>
      </c>
      <c r="AV85" s="12">
        <f t="shared" si="110"/>
        <v>-113.45835342536709</v>
      </c>
      <c r="AW85" s="14">
        <f t="shared" si="111"/>
        <v>-0.18709106381412433</v>
      </c>
      <c r="AX85" s="14">
        <f t="shared" si="112"/>
        <v>-0.47758740265348398</v>
      </c>
      <c r="AY85" s="14">
        <f t="shared" si="113"/>
        <v>-0.61432659746903606</v>
      </c>
      <c r="AZ85" s="12">
        <f t="shared" si="114"/>
        <v>-49.291654104799164</v>
      </c>
      <c r="BA85" s="12">
        <f t="shared" si="115"/>
        <v>-125.13585410479917</v>
      </c>
      <c r="BB85" s="12">
        <f t="shared" si="116"/>
        <v>-164.73945410479917</v>
      </c>
      <c r="BC85" s="14">
        <f t="shared" si="117"/>
        <v>-0.18267544530029778</v>
      </c>
      <c r="BD85" s="14">
        <f t="shared" si="118"/>
        <v>-0.46375493553180724</v>
      </c>
      <c r="BE85" s="14">
        <f t="shared" si="119"/>
        <v>-0.61052633926910838</v>
      </c>
      <c r="BF85" s="12">
        <f t="shared" si="120"/>
        <v>-47.98108547008502</v>
      </c>
      <c r="BG85" s="12">
        <f t="shared" si="121"/>
        <v>-98.841085470084977</v>
      </c>
      <c r="BH85" s="12">
        <f t="shared" si="122"/>
        <v>-143.80808547008499</v>
      </c>
      <c r="BI85" s="14">
        <f t="shared" si="123"/>
        <v>-0.18142348834954458</v>
      </c>
      <c r="BJ85" s="14">
        <f t="shared" si="124"/>
        <v>-0.37373257279513827</v>
      </c>
      <c r="BK85" s="14">
        <f t="shared" si="125"/>
        <v>-0.5437593639918552</v>
      </c>
      <c r="BL85" s="12">
        <f t="shared" si="126"/>
        <v>-46.458591531756042</v>
      </c>
      <c r="BM85" s="12">
        <f t="shared" si="127"/>
        <v>-117.35859153175603</v>
      </c>
      <c r="BN85" s="12">
        <f t="shared" si="128"/>
        <v>-148.89659153175603</v>
      </c>
      <c r="BO85" s="14">
        <f t="shared" si="129"/>
        <v>-0.19164062357529732</v>
      </c>
      <c r="BP85" s="14">
        <f t="shared" si="130"/>
        <v>-0.48410149601051045</v>
      </c>
      <c r="BQ85" s="24">
        <f t="shared" si="131"/>
        <v>-0.61419502203112764</v>
      </c>
      <c r="BR85" s="19">
        <f t="shared" si="132"/>
        <v>7.7</v>
      </c>
      <c r="BS85" s="20">
        <f t="shared" si="133"/>
        <v>53.9</v>
      </c>
      <c r="BT85" s="13">
        <f t="shared" si="134"/>
        <v>8.9179351422898744E-3</v>
      </c>
      <c r="BU85" s="20">
        <f t="shared" si="135"/>
        <v>1</v>
      </c>
      <c r="BV85" s="20">
        <f t="shared" si="136"/>
        <v>7</v>
      </c>
      <c r="BW85" s="13">
        <f t="shared" si="137"/>
        <v>1.158173395102581E-3</v>
      </c>
      <c r="BX85" s="20">
        <f t="shared" si="138"/>
        <v>4.4000000000000004</v>
      </c>
      <c r="BY85" s="20">
        <f t="shared" si="139"/>
        <v>30.800000000000004</v>
      </c>
      <c r="BZ85" s="13">
        <f t="shared" si="140"/>
        <v>5.0959629384513573E-3</v>
      </c>
      <c r="CA85" s="20">
        <f t="shared" si="141"/>
        <v>7.7</v>
      </c>
      <c r="CB85" s="20">
        <f t="shared" si="142"/>
        <v>53.9</v>
      </c>
      <c r="CC85" s="17">
        <f t="shared" si="143"/>
        <v>8.9179351422898744E-3</v>
      </c>
      <c r="CE85" s="2">
        <v>6044</v>
      </c>
      <c r="CF85" s="2">
        <v>2400.0401304048564</v>
      </c>
      <c r="CG85" s="2">
        <v>1264.5412923580739</v>
      </c>
      <c r="CH85" s="2">
        <v>184.68735342536709</v>
      </c>
      <c r="CI85" s="2">
        <v>475.79794520547904</v>
      </c>
      <c r="CJ85" s="2">
        <v>6539.0000000000009</v>
      </c>
      <c r="CK85" s="2">
        <v>199.7819473320659</v>
      </c>
      <c r="CL85" s="2">
        <v>296.36383992735119</v>
      </c>
      <c r="CM85" s="2">
        <v>269.83185410479916</v>
      </c>
      <c r="CN85" s="2">
        <v>131.434926958831</v>
      </c>
      <c r="CO85" s="2">
        <v>118.210113960114</v>
      </c>
      <c r="CP85" s="2">
        <v>144.65809768637499</v>
      </c>
      <c r="CQ85" s="2">
        <v>112.662515566625</v>
      </c>
      <c r="CR85" s="2">
        <v>266.883134130146</v>
      </c>
      <c r="CS85" s="2">
        <v>264.470085470085</v>
      </c>
      <c r="CT85" s="2">
        <v>254.156241073979</v>
      </c>
      <c r="CU85" s="2">
        <v>242.42559153175603</v>
      </c>
      <c r="CV85" s="2">
        <v>5196.8330000000005</v>
      </c>
      <c r="CW85" s="2">
        <v>3502.1549999999997</v>
      </c>
      <c r="CX85" s="2">
        <v>2615.2359999999999</v>
      </c>
      <c r="CY85" s="2">
        <v>2121.2949999999996</v>
      </c>
      <c r="CZ85" s="2">
        <v>1460.8339999999998</v>
      </c>
      <c r="DA85" s="2">
        <v>1080.3150000000001</v>
      </c>
      <c r="DB85" s="2">
        <v>150.13400000000001</v>
      </c>
      <c r="DC85" s="2">
        <v>96.483000000000004</v>
      </c>
      <c r="DD85" s="2">
        <v>71.228999999999999</v>
      </c>
      <c r="DE85" s="2">
        <v>220.5402</v>
      </c>
      <c r="DF85" s="2">
        <v>144.696</v>
      </c>
      <c r="DG85" s="2">
        <v>105.0924</v>
      </c>
      <c r="DH85" s="2">
        <v>216.48899999999998</v>
      </c>
      <c r="DI85" s="2">
        <v>165.62900000000002</v>
      </c>
      <c r="DJ85" s="2">
        <v>120.66200000000001</v>
      </c>
      <c r="DK85" s="2">
        <v>195.96699999999998</v>
      </c>
      <c r="DL85" s="2">
        <v>125.06699999999999</v>
      </c>
      <c r="DM85" s="2">
        <v>93.528999999999996</v>
      </c>
      <c r="DN85" s="2">
        <v>7.7</v>
      </c>
      <c r="DO85" s="2">
        <v>1</v>
      </c>
      <c r="DP85" s="2">
        <v>4.4000000000000004</v>
      </c>
    </row>
    <row r="86" spans="2:120" ht="14.25" customHeight="1" x14ac:dyDescent="0.2">
      <c r="B86" s="6">
        <v>41424</v>
      </c>
      <c r="C86" s="9" t="s">
        <v>182</v>
      </c>
      <c r="D86" s="9" t="s">
        <v>57</v>
      </c>
      <c r="E86" s="21" t="s">
        <v>192</v>
      </c>
      <c r="F86" s="9" t="s">
        <v>251</v>
      </c>
      <c r="G86" s="21">
        <v>1</v>
      </c>
      <c r="H86" s="11">
        <f t="shared" si="72"/>
        <v>9593</v>
      </c>
      <c r="I86" s="12">
        <f t="shared" si="73"/>
        <v>2789</v>
      </c>
      <c r="J86" s="14">
        <f t="shared" si="74"/>
        <v>0.29073282601897216</v>
      </c>
      <c r="K86" s="14">
        <f t="shared" si="75"/>
        <v>0.14917127071823205</v>
      </c>
      <c r="L86" s="15">
        <f t="shared" si="76"/>
        <v>1.9245667686034658</v>
      </c>
      <c r="M86" s="12">
        <f t="shared" si="77"/>
        <v>0</v>
      </c>
      <c r="N86" s="14">
        <f t="shared" si="78"/>
        <v>-8.8852154148159057E-3</v>
      </c>
      <c r="O86" s="16">
        <f t="shared" si="79"/>
        <v>-3.8412357628340033</v>
      </c>
      <c r="P86" s="14">
        <f t="shared" si="80"/>
        <v>-8.0725155243766E-3</v>
      </c>
      <c r="Q86" s="12">
        <f t="shared" si="81"/>
        <v>9.487763612032154</v>
      </c>
      <c r="R86" s="14">
        <f t="shared" si="82"/>
        <v>1.6908851735452091E-2</v>
      </c>
      <c r="S86" s="18">
        <f t="shared" si="83"/>
        <v>28.425382932166002</v>
      </c>
      <c r="T86" s="14">
        <f t="shared" si="84"/>
        <v>0.13134033793566324</v>
      </c>
      <c r="U86" s="18">
        <f t="shared" si="85"/>
        <v>0.12452979607999737</v>
      </c>
      <c r="V86" s="14">
        <f t="shared" si="86"/>
        <v>5.6316590563176838E-4</v>
      </c>
      <c r="W86" s="12">
        <f t="shared" si="87"/>
        <v>29.023194748358037</v>
      </c>
      <c r="X86" s="14">
        <f t="shared" si="88"/>
        <v>5.8399495593486117E-2</v>
      </c>
      <c r="Y86" s="12">
        <f t="shared" si="89"/>
        <v>17.916650168283013</v>
      </c>
      <c r="Z86" s="14">
        <f t="shared" si="90"/>
        <v>3.3863568328093674E-2</v>
      </c>
      <c r="AA86" s="12">
        <v>47.101438779414821</v>
      </c>
      <c r="AB86" s="26">
        <v>6.8244177108109927E-3</v>
      </c>
      <c r="AC86" s="12">
        <f t="shared" si="91"/>
        <v>0</v>
      </c>
      <c r="AD86" s="24">
        <f t="shared" si="92"/>
        <v>0</v>
      </c>
      <c r="AE86" s="11">
        <f t="shared" si="93"/>
        <v>-239.4890000000014</v>
      </c>
      <c r="AF86" s="12">
        <f t="shared" si="94"/>
        <v>-900.07200000000012</v>
      </c>
      <c r="AG86" s="12">
        <f t="shared" si="95"/>
        <v>-1388.3410000000003</v>
      </c>
      <c r="AH86" s="14">
        <f t="shared" si="96"/>
        <v>-2.4964974460544243E-2</v>
      </c>
      <c r="AI86" s="14">
        <f t="shared" si="97"/>
        <v>-9.3825914729490312E-2</v>
      </c>
      <c r="AJ86" s="14">
        <f t="shared" si="98"/>
        <v>-0.14472438236213914</v>
      </c>
      <c r="AK86" s="14">
        <f t="shared" si="99"/>
        <v>0.3039863854332347</v>
      </c>
      <c r="AL86" s="14">
        <f t="shared" si="100"/>
        <v>0.31365645729494135</v>
      </c>
      <c r="AM86" s="14">
        <f t="shared" si="101"/>
        <v>0.28895436117454731</v>
      </c>
      <c r="AN86" s="18">
        <f t="shared" si="102"/>
        <v>54.340000000000146</v>
      </c>
      <c r="AO86" s="18">
        <f t="shared" si="103"/>
        <v>-62.407000000000153</v>
      </c>
      <c r="AP86" s="18">
        <f t="shared" si="104"/>
        <v>-418.22800000000007</v>
      </c>
      <c r="AQ86" s="14">
        <f t="shared" si="105"/>
        <v>1.9483685908928017E-2</v>
      </c>
      <c r="AR86" s="14">
        <f t="shared" si="106"/>
        <v>-2.2376120473287964E-2</v>
      </c>
      <c r="AS86" s="14">
        <f t="shared" si="107"/>
        <v>-0.14995625672283974</v>
      </c>
      <c r="AT86" s="12">
        <f t="shared" si="108"/>
        <v>-36.387</v>
      </c>
      <c r="AU86" s="12">
        <f t="shared" si="109"/>
        <v>-29.437999999999988</v>
      </c>
      <c r="AV86" s="12">
        <f t="shared" si="110"/>
        <v>-54.44399999999996</v>
      </c>
      <c r="AW86" s="14">
        <f t="shared" si="111"/>
        <v>-7.7091101694915287E-2</v>
      </c>
      <c r="AX86" s="14">
        <f t="shared" si="112"/>
        <v>-6.236864406779663E-2</v>
      </c>
      <c r="AY86" s="14">
        <f t="shared" si="113"/>
        <v>-0.11534745762711851</v>
      </c>
      <c r="AZ86" s="12">
        <f t="shared" si="114"/>
        <v>-19.276799999999866</v>
      </c>
      <c r="BA86" s="12">
        <f t="shared" si="115"/>
        <v>-29.355599999999868</v>
      </c>
      <c r="BB86" s="12">
        <f t="shared" si="116"/>
        <v>-65.594399999999894</v>
      </c>
      <c r="BC86" s="14">
        <f t="shared" si="117"/>
        <v>-3.3783385909568642E-2</v>
      </c>
      <c r="BD86" s="14">
        <f t="shared" si="118"/>
        <v>-5.1446898002102781E-2</v>
      </c>
      <c r="BE86" s="14">
        <f t="shared" si="119"/>
        <v>-0.11495688748685573</v>
      </c>
      <c r="BF86" s="12">
        <f t="shared" si="120"/>
        <v>-47.62700000000001</v>
      </c>
      <c r="BG86" s="12">
        <f t="shared" si="121"/>
        <v>-35.350000000000023</v>
      </c>
      <c r="BH86" s="12">
        <f t="shared" si="122"/>
        <v>-39.937000000000012</v>
      </c>
      <c r="BI86" s="14">
        <f t="shared" si="123"/>
        <v>-9.0545627376425908E-2</v>
      </c>
      <c r="BJ86" s="14">
        <f t="shared" si="124"/>
        <v>-6.7205323193916366E-2</v>
      </c>
      <c r="BK86" s="14">
        <f t="shared" si="125"/>
        <v>-7.5925855513307994E-2</v>
      </c>
      <c r="BL86" s="12">
        <f t="shared" si="126"/>
        <v>-81.408000000000015</v>
      </c>
      <c r="BM86" s="12">
        <f t="shared" si="127"/>
        <v>-42.328999999999951</v>
      </c>
      <c r="BN86" s="12">
        <f t="shared" si="128"/>
        <v>-102.92700000000002</v>
      </c>
      <c r="BO86" s="14">
        <f t="shared" si="129"/>
        <v>-0.14882632541133456</v>
      </c>
      <c r="BP86" s="14">
        <f t="shared" si="130"/>
        <v>-7.7383912248628839E-2</v>
      </c>
      <c r="BQ86" s="24">
        <f t="shared" si="131"/>
        <v>-0.18816636197440584</v>
      </c>
      <c r="BR86" s="19">
        <f t="shared" si="132"/>
        <v>0</v>
      </c>
      <c r="BS86" s="20">
        <f t="shared" si="133"/>
        <v>0</v>
      </c>
      <c r="BT86" s="13">
        <f t="shared" si="134"/>
        <v>0</v>
      </c>
      <c r="BU86" s="20">
        <f t="shared" si="135"/>
        <v>0</v>
      </c>
      <c r="BV86" s="20">
        <f t="shared" si="136"/>
        <v>0</v>
      </c>
      <c r="BW86" s="13">
        <f t="shared" si="137"/>
        <v>0</v>
      </c>
      <c r="BX86" s="20">
        <f t="shared" si="138"/>
        <v>0</v>
      </c>
      <c r="BY86" s="20">
        <f t="shared" si="139"/>
        <v>0</v>
      </c>
      <c r="BZ86" s="13">
        <f t="shared" si="140"/>
        <v>0</v>
      </c>
      <c r="CA86" s="20">
        <f t="shared" si="141"/>
        <v>0</v>
      </c>
      <c r="CB86" s="20">
        <f t="shared" si="142"/>
        <v>0</v>
      </c>
      <c r="CC86" s="17">
        <f t="shared" si="143"/>
        <v>0</v>
      </c>
      <c r="CE86" s="2">
        <v>9593</v>
      </c>
      <c r="CF86" s="2">
        <v>2789</v>
      </c>
      <c r="CG86" s="2">
        <v>1431</v>
      </c>
      <c r="CH86" s="2">
        <v>472</v>
      </c>
      <c r="CI86" s="2">
        <v>981</v>
      </c>
      <c r="CJ86" s="2">
        <v>9679.0000000000036</v>
      </c>
      <c r="CK86" s="2">
        <v>475.841235762834</v>
      </c>
      <c r="CL86" s="2">
        <v>561.11223638796776</v>
      </c>
      <c r="CM86" s="2">
        <v>570.59999999999991</v>
      </c>
      <c r="CN86" s="2">
        <v>216.425382932166</v>
      </c>
      <c r="CO86" s="2">
        <v>188</v>
      </c>
      <c r="CP86" s="2">
        <v>221.12452979608</v>
      </c>
      <c r="CQ86" s="2">
        <v>221</v>
      </c>
      <c r="CR86" s="2">
        <v>496.97680525164196</v>
      </c>
      <c r="CS86" s="2">
        <v>526</v>
      </c>
      <c r="CT86" s="2">
        <v>529.08334983171699</v>
      </c>
      <c r="CU86" s="2">
        <v>547</v>
      </c>
      <c r="CV86" s="2">
        <v>9353.5109999999986</v>
      </c>
      <c r="CW86" s="2">
        <v>8692.9279999999999</v>
      </c>
      <c r="CX86" s="2">
        <v>8204.6589999999997</v>
      </c>
      <c r="CY86" s="2">
        <v>2843.34</v>
      </c>
      <c r="CZ86" s="2">
        <v>2726.5929999999998</v>
      </c>
      <c r="DA86" s="2">
        <v>2370.7719999999999</v>
      </c>
      <c r="DB86" s="2">
        <v>435.613</v>
      </c>
      <c r="DC86" s="2">
        <v>442.56200000000001</v>
      </c>
      <c r="DD86" s="2">
        <v>417.55600000000004</v>
      </c>
      <c r="DE86" s="2">
        <v>551.32320000000004</v>
      </c>
      <c r="DF86" s="2">
        <v>541.24440000000004</v>
      </c>
      <c r="DG86" s="2">
        <v>505.00560000000002</v>
      </c>
      <c r="DH86" s="2">
        <v>478.37299999999999</v>
      </c>
      <c r="DI86" s="2">
        <v>490.65</v>
      </c>
      <c r="DJ86" s="2">
        <v>486.06299999999999</v>
      </c>
      <c r="DK86" s="2">
        <v>465.59199999999998</v>
      </c>
      <c r="DL86" s="2">
        <v>504.67100000000005</v>
      </c>
      <c r="DM86" s="2">
        <v>444.07299999999998</v>
      </c>
      <c r="DN86" s="2">
        <v>0</v>
      </c>
      <c r="DO86" s="2">
        <v>0</v>
      </c>
      <c r="DP86" s="2">
        <v>0</v>
      </c>
    </row>
    <row r="87" spans="2:120" ht="14.25" customHeight="1" x14ac:dyDescent="0.2">
      <c r="B87" s="6">
        <v>41425</v>
      </c>
      <c r="C87" s="9" t="s">
        <v>182</v>
      </c>
      <c r="D87" s="9" t="s">
        <v>57</v>
      </c>
      <c r="E87" s="21" t="s">
        <v>192</v>
      </c>
      <c r="F87" s="9" t="s">
        <v>252</v>
      </c>
      <c r="G87" s="21">
        <v>1</v>
      </c>
      <c r="H87" s="11">
        <f t="shared" si="72"/>
        <v>21398</v>
      </c>
      <c r="I87" s="12">
        <f t="shared" si="73"/>
        <v>7807</v>
      </c>
      <c r="J87" s="14">
        <f t="shared" si="74"/>
        <v>0.36484718197962429</v>
      </c>
      <c r="K87" s="14">
        <f t="shared" si="75"/>
        <v>0.1969342929245724</v>
      </c>
      <c r="L87" s="15">
        <f t="shared" si="76"/>
        <v>1.325</v>
      </c>
      <c r="M87" s="12">
        <f t="shared" si="77"/>
        <v>0</v>
      </c>
      <c r="N87" s="14">
        <f t="shared" si="78"/>
        <v>-7.9418344519015638E-2</v>
      </c>
      <c r="O87" s="16">
        <f t="shared" si="79"/>
        <v>-164</v>
      </c>
      <c r="P87" s="14">
        <f t="shared" si="80"/>
        <v>-0.2195448460508701</v>
      </c>
      <c r="Q87" s="12">
        <f t="shared" si="81"/>
        <v>-160.79999999999995</v>
      </c>
      <c r="R87" s="14">
        <f t="shared" si="82"/>
        <v>-0.1337325349301397</v>
      </c>
      <c r="S87" s="18">
        <f t="shared" si="83"/>
        <v>107</v>
      </c>
      <c r="T87" s="14">
        <f t="shared" si="84"/>
        <v>0.19279279279279282</v>
      </c>
      <c r="U87" s="18">
        <f t="shared" si="85"/>
        <v>78</v>
      </c>
      <c r="V87" s="14">
        <f t="shared" si="86"/>
        <v>0.13805309734513271</v>
      </c>
      <c r="W87" s="12">
        <f t="shared" si="87"/>
        <v>-28</v>
      </c>
      <c r="X87" s="14">
        <f t="shared" si="88"/>
        <v>-2.8000000000000025E-2</v>
      </c>
      <c r="Y87" s="12">
        <f t="shared" si="89"/>
        <v>-68</v>
      </c>
      <c r="Z87" s="14">
        <f t="shared" si="90"/>
        <v>-6.9672131147541005E-2</v>
      </c>
      <c r="AA87" s="12">
        <v>-610.40822000000117</v>
      </c>
      <c r="AB87" s="26">
        <v>-3.9868840283606821E-2</v>
      </c>
      <c r="AC87" s="12">
        <f t="shared" si="91"/>
        <v>0</v>
      </c>
      <c r="AD87" s="24">
        <f t="shared" si="92"/>
        <v>0</v>
      </c>
      <c r="AE87" s="11">
        <f t="shared" si="93"/>
        <v>-3351.262999999999</v>
      </c>
      <c r="AF87" s="12">
        <f t="shared" si="94"/>
        <v>-10172.155999999999</v>
      </c>
      <c r="AG87" s="12">
        <f t="shared" si="95"/>
        <v>-14086.733</v>
      </c>
      <c r="AH87" s="14">
        <f t="shared" si="96"/>
        <v>-0.15661571174876154</v>
      </c>
      <c r="AI87" s="14">
        <f t="shared" si="97"/>
        <v>-0.47537882045050939</v>
      </c>
      <c r="AJ87" s="14">
        <f t="shared" si="98"/>
        <v>-0.65832007664267689</v>
      </c>
      <c r="AK87" s="14">
        <f t="shared" si="99"/>
        <v>0.43093380260376152</v>
      </c>
      <c r="AL87" s="14">
        <f t="shared" si="100"/>
        <v>0.51486195603644591</v>
      </c>
      <c r="AM87" s="14">
        <f t="shared" si="101"/>
        <v>0.54632199863580411</v>
      </c>
      <c r="AN87" s="18">
        <f t="shared" si="102"/>
        <v>-30.051000000000386</v>
      </c>
      <c r="AO87" s="18">
        <f t="shared" si="103"/>
        <v>-2027.2399999999998</v>
      </c>
      <c r="AP87" s="18">
        <f t="shared" si="104"/>
        <v>-3812.6940000000004</v>
      </c>
      <c r="AQ87" s="14">
        <f t="shared" si="105"/>
        <v>-3.8492378634559232E-3</v>
      </c>
      <c r="AR87" s="14">
        <f t="shared" si="106"/>
        <v>-0.25966952734725246</v>
      </c>
      <c r="AS87" s="14">
        <f t="shared" si="107"/>
        <v>-0.48836864352504172</v>
      </c>
      <c r="AT87" s="12">
        <f t="shared" si="108"/>
        <v>-174.84800000000001</v>
      </c>
      <c r="AU87" s="12">
        <f t="shared" si="109"/>
        <v>-373.77699999999999</v>
      </c>
      <c r="AV87" s="12">
        <f t="shared" si="110"/>
        <v>-457.57900000000001</v>
      </c>
      <c r="AW87" s="14">
        <f t="shared" si="111"/>
        <v>-0.29991080617495713</v>
      </c>
      <c r="AX87" s="14">
        <f t="shared" si="112"/>
        <v>-0.64112692967409945</v>
      </c>
      <c r="AY87" s="14">
        <f t="shared" si="113"/>
        <v>-0.78486963979416813</v>
      </c>
      <c r="AZ87" s="12">
        <f t="shared" si="114"/>
        <v>-380.24039999999991</v>
      </c>
      <c r="BA87" s="12">
        <f t="shared" si="115"/>
        <v>-696.33119999999997</v>
      </c>
      <c r="BB87" s="12">
        <f t="shared" si="116"/>
        <v>-840.1031999999999</v>
      </c>
      <c r="BC87" s="14">
        <f t="shared" si="117"/>
        <v>-0.36505414746543774</v>
      </c>
      <c r="BD87" s="14">
        <f t="shared" si="118"/>
        <v>-0.66852073732718897</v>
      </c>
      <c r="BE87" s="14">
        <f t="shared" si="119"/>
        <v>-0.80655069124423961</v>
      </c>
      <c r="BF87" s="12">
        <f t="shared" si="120"/>
        <v>-295.851</v>
      </c>
      <c r="BG87" s="12">
        <f t="shared" si="121"/>
        <v>-601.351</v>
      </c>
      <c r="BH87" s="12">
        <f t="shared" si="122"/>
        <v>-762.29300000000001</v>
      </c>
      <c r="BI87" s="14">
        <f t="shared" si="123"/>
        <v>-0.30437345679012351</v>
      </c>
      <c r="BJ87" s="14">
        <f t="shared" si="124"/>
        <v>-0.61867386831275728</v>
      </c>
      <c r="BK87" s="14">
        <f t="shared" si="125"/>
        <v>-0.78425205761316874</v>
      </c>
      <c r="BL87" s="12">
        <f t="shared" si="126"/>
        <v>-323.21900000000005</v>
      </c>
      <c r="BM87" s="12">
        <f t="shared" si="127"/>
        <v>-588.33199999999999</v>
      </c>
      <c r="BN87" s="12">
        <f t="shared" si="128"/>
        <v>-724.125</v>
      </c>
      <c r="BO87" s="14">
        <f t="shared" si="129"/>
        <v>-0.35596806167400885</v>
      </c>
      <c r="BP87" s="14">
        <f t="shared" si="130"/>
        <v>-0.64794273127753299</v>
      </c>
      <c r="BQ87" s="24">
        <f t="shared" si="131"/>
        <v>-0.79749449339207046</v>
      </c>
      <c r="BR87" s="19">
        <f t="shared" si="132"/>
        <v>36.4</v>
      </c>
      <c r="BS87" s="20">
        <f t="shared" si="133"/>
        <v>254.79999999999998</v>
      </c>
      <c r="BT87" s="13">
        <f t="shared" si="134"/>
        <v>1.1907654921020656E-2</v>
      </c>
      <c r="BU87" s="20">
        <f t="shared" si="135"/>
        <v>27.2</v>
      </c>
      <c r="BV87" s="20">
        <f t="shared" si="136"/>
        <v>190.4</v>
      </c>
      <c r="BW87" s="13">
        <f t="shared" si="137"/>
        <v>8.898027853070381E-3</v>
      </c>
      <c r="BX87" s="20">
        <f t="shared" si="138"/>
        <v>30.1</v>
      </c>
      <c r="BY87" s="20">
        <f t="shared" si="139"/>
        <v>210.70000000000002</v>
      </c>
      <c r="BZ87" s="13">
        <f t="shared" si="140"/>
        <v>9.8467146462286204E-3</v>
      </c>
      <c r="CA87" s="20">
        <f t="shared" si="141"/>
        <v>36.4</v>
      </c>
      <c r="CB87" s="20">
        <f t="shared" si="142"/>
        <v>254.79999999999998</v>
      </c>
      <c r="CC87" s="17">
        <f t="shared" si="143"/>
        <v>1.1907654921020656E-2</v>
      </c>
      <c r="CE87" s="2">
        <v>21398</v>
      </c>
      <c r="CF87" s="2">
        <v>7807</v>
      </c>
      <c r="CG87" s="2">
        <v>4214</v>
      </c>
      <c r="CH87" s="2">
        <v>583</v>
      </c>
      <c r="CI87" s="2">
        <v>1760</v>
      </c>
      <c r="CJ87" s="2">
        <v>23244</v>
      </c>
      <c r="CK87" s="2">
        <v>747</v>
      </c>
      <c r="CL87" s="2">
        <v>1202.3999999999999</v>
      </c>
      <c r="CM87" s="2">
        <v>1041.5999999999999</v>
      </c>
      <c r="CN87" s="2">
        <v>555</v>
      </c>
      <c r="CO87" s="2">
        <v>448</v>
      </c>
      <c r="CP87" s="2">
        <v>565</v>
      </c>
      <c r="CQ87" s="2">
        <v>487</v>
      </c>
      <c r="CR87" s="2">
        <v>1000</v>
      </c>
      <c r="CS87" s="2">
        <v>972</v>
      </c>
      <c r="CT87" s="2">
        <v>976</v>
      </c>
      <c r="CU87" s="2">
        <v>908</v>
      </c>
      <c r="CV87" s="2">
        <v>18046.737000000001</v>
      </c>
      <c r="CW87" s="2">
        <v>11225.844000000001</v>
      </c>
      <c r="CX87" s="2">
        <v>7311.2669999999998</v>
      </c>
      <c r="CY87" s="2">
        <v>7776.9489999999996</v>
      </c>
      <c r="CZ87" s="2">
        <v>5779.76</v>
      </c>
      <c r="DA87" s="2">
        <v>3994.3059999999996</v>
      </c>
      <c r="DB87" s="2">
        <v>408.15199999999999</v>
      </c>
      <c r="DC87" s="2">
        <v>209.22300000000001</v>
      </c>
      <c r="DD87" s="2">
        <v>125.42099999999999</v>
      </c>
      <c r="DE87" s="2">
        <v>661.3596</v>
      </c>
      <c r="DF87" s="2">
        <v>345.26879999999994</v>
      </c>
      <c r="DG87" s="2">
        <v>201.49680000000001</v>
      </c>
      <c r="DH87" s="2">
        <v>676.149</v>
      </c>
      <c r="DI87" s="2">
        <v>370.649</v>
      </c>
      <c r="DJ87" s="2">
        <v>209.70699999999999</v>
      </c>
      <c r="DK87" s="2">
        <v>584.78099999999995</v>
      </c>
      <c r="DL87" s="2">
        <v>319.66800000000001</v>
      </c>
      <c r="DM87" s="2">
        <v>183.875</v>
      </c>
      <c r="DN87" s="2">
        <v>36.4</v>
      </c>
      <c r="DO87" s="2">
        <v>27.2</v>
      </c>
      <c r="DP87" s="2">
        <v>30.1</v>
      </c>
    </row>
    <row r="88" spans="2:120" ht="14.25" customHeight="1" x14ac:dyDescent="0.2">
      <c r="B88" s="6">
        <v>41441</v>
      </c>
      <c r="C88" s="9" t="s">
        <v>182</v>
      </c>
      <c r="D88" s="9" t="s">
        <v>57</v>
      </c>
      <c r="E88" s="21" t="s">
        <v>192</v>
      </c>
      <c r="F88" s="9" t="s">
        <v>253</v>
      </c>
      <c r="G88" s="21">
        <v>1</v>
      </c>
      <c r="H88" s="11">
        <f t="shared" si="72"/>
        <v>8069</v>
      </c>
      <c r="I88" s="12">
        <f t="shared" si="73"/>
        <v>3218</v>
      </c>
      <c r="J88" s="14">
        <f t="shared" si="74"/>
        <v>0.39881026149460902</v>
      </c>
      <c r="K88" s="14">
        <f t="shared" si="75"/>
        <v>0.22543066055273267</v>
      </c>
      <c r="L88" s="15">
        <f t="shared" si="76"/>
        <v>1.5673758865248226</v>
      </c>
      <c r="M88" s="12">
        <f t="shared" si="77"/>
        <v>0</v>
      </c>
      <c r="N88" s="14">
        <f t="shared" si="78"/>
        <v>-9.2350956130484052E-2</v>
      </c>
      <c r="O88" s="16">
        <f t="shared" si="79"/>
        <v>-54.438528483493997</v>
      </c>
      <c r="P88" s="14">
        <f t="shared" si="80"/>
        <v>-0.19764311399433099</v>
      </c>
      <c r="Q88" s="12">
        <f t="shared" si="81"/>
        <v>-75.433294504363801</v>
      </c>
      <c r="R88" s="14">
        <f t="shared" si="82"/>
        <v>-0.17764338190299067</v>
      </c>
      <c r="S88" s="18">
        <f t="shared" si="83"/>
        <v>36.929936305732014</v>
      </c>
      <c r="T88" s="14">
        <f t="shared" si="84"/>
        <v>0.16791682353963155</v>
      </c>
      <c r="U88" s="18">
        <f t="shared" si="85"/>
        <v>65.392050390963988</v>
      </c>
      <c r="V88" s="14">
        <f t="shared" si="86"/>
        <v>0.29403951389451699</v>
      </c>
      <c r="W88" s="12">
        <f t="shared" si="87"/>
        <v>-32.397027600850038</v>
      </c>
      <c r="X88" s="14">
        <f t="shared" si="88"/>
        <v>-9.8054839766865687E-2</v>
      </c>
      <c r="Y88" s="12">
        <f t="shared" si="89"/>
        <v>-7.8455690703740402</v>
      </c>
      <c r="Z88" s="14">
        <f t="shared" si="90"/>
        <v>-2.6609079102360322E-2</v>
      </c>
      <c r="AA88" s="12">
        <v>-310.00045486815361</v>
      </c>
      <c r="AB88" s="26">
        <v>-5.5476096928032237E-2</v>
      </c>
      <c r="AC88" s="12">
        <f t="shared" si="91"/>
        <v>0</v>
      </c>
      <c r="AD88" s="24">
        <f t="shared" si="92"/>
        <v>0</v>
      </c>
      <c r="AE88" s="11">
        <f t="shared" si="93"/>
        <v>-1529.2749999999996</v>
      </c>
      <c r="AF88" s="12">
        <f t="shared" si="94"/>
        <v>-4344.8939999999993</v>
      </c>
      <c r="AG88" s="12">
        <f t="shared" si="95"/>
        <v>-5786.8890000000001</v>
      </c>
      <c r="AH88" s="14">
        <f t="shared" si="96"/>
        <v>-0.18952472425331512</v>
      </c>
      <c r="AI88" s="14">
        <f t="shared" si="97"/>
        <v>-0.53846746808774315</v>
      </c>
      <c r="AJ88" s="14">
        <f t="shared" si="98"/>
        <v>-0.71717548642954521</v>
      </c>
      <c r="AK88" s="14">
        <f t="shared" si="99"/>
        <v>0.46208732018548176</v>
      </c>
      <c r="AL88" s="14">
        <f t="shared" si="100"/>
        <v>0.5179707559344443</v>
      </c>
      <c r="AM88" s="14">
        <f t="shared" si="101"/>
        <v>0.5324548192441122</v>
      </c>
      <c r="AN88" s="18">
        <f t="shared" si="102"/>
        <v>-196.07600000000002</v>
      </c>
      <c r="AO88" s="18">
        <f t="shared" si="103"/>
        <v>-1289.0219999999999</v>
      </c>
      <c r="AP88" s="18">
        <f t="shared" si="104"/>
        <v>-2002.8789999999999</v>
      </c>
      <c r="AQ88" s="14">
        <f t="shared" si="105"/>
        <v>-6.0931013051584881E-2</v>
      </c>
      <c r="AR88" s="14">
        <f t="shared" si="106"/>
        <v>-0.4005661901802362</v>
      </c>
      <c r="AS88" s="14">
        <f t="shared" si="107"/>
        <v>-0.62239869484151644</v>
      </c>
      <c r="AT88" s="12">
        <f t="shared" si="108"/>
        <v>-62.687000000000012</v>
      </c>
      <c r="AU88" s="12">
        <f t="shared" si="109"/>
        <v>-145.39400000000001</v>
      </c>
      <c r="AV88" s="12">
        <f t="shared" si="110"/>
        <v>-177.03899999999999</v>
      </c>
      <c r="AW88" s="14">
        <f t="shared" si="111"/>
        <v>-0.28365158371040733</v>
      </c>
      <c r="AX88" s="14">
        <f t="shared" si="112"/>
        <v>-0.65789140271493207</v>
      </c>
      <c r="AY88" s="14">
        <f t="shared" si="113"/>
        <v>-0.80108144796380087</v>
      </c>
      <c r="AZ88" s="12">
        <f t="shared" si="114"/>
        <v>-105.26339999999999</v>
      </c>
      <c r="BA88" s="12">
        <f t="shared" si="115"/>
        <v>-233.63400000000001</v>
      </c>
      <c r="BB88" s="12">
        <f t="shared" si="116"/>
        <v>-280.96440000000001</v>
      </c>
      <c r="BC88" s="14">
        <f t="shared" si="117"/>
        <v>-0.30144158075601368</v>
      </c>
      <c r="BD88" s="14">
        <f t="shared" si="118"/>
        <v>-0.66905498281786946</v>
      </c>
      <c r="BE88" s="14">
        <f t="shared" si="119"/>
        <v>-0.80459450171821312</v>
      </c>
      <c r="BF88" s="12">
        <f t="shared" si="120"/>
        <v>-57.653999999999996</v>
      </c>
      <c r="BG88" s="12">
        <f t="shared" si="121"/>
        <v>-169.702</v>
      </c>
      <c r="BH88" s="12">
        <f t="shared" si="122"/>
        <v>-223.84199999999998</v>
      </c>
      <c r="BI88" s="14">
        <f t="shared" si="123"/>
        <v>-0.19346979865771807</v>
      </c>
      <c r="BJ88" s="14">
        <f t="shared" si="124"/>
        <v>-0.56946979865771818</v>
      </c>
      <c r="BK88" s="14">
        <f t="shared" si="125"/>
        <v>-0.75114765100671144</v>
      </c>
      <c r="BL88" s="12">
        <f t="shared" si="126"/>
        <v>-69.97</v>
      </c>
      <c r="BM88" s="12">
        <f t="shared" si="127"/>
        <v>-186.49</v>
      </c>
      <c r="BN88" s="12">
        <f t="shared" si="128"/>
        <v>-226.386</v>
      </c>
      <c r="BO88" s="14">
        <f t="shared" si="129"/>
        <v>-0.24379790940766555</v>
      </c>
      <c r="BP88" s="14">
        <f t="shared" si="130"/>
        <v>-0.64979094076655053</v>
      </c>
      <c r="BQ88" s="24">
        <f t="shared" si="131"/>
        <v>-0.788801393728223</v>
      </c>
      <c r="BR88" s="19">
        <f t="shared" si="132"/>
        <v>15.9</v>
      </c>
      <c r="BS88" s="20">
        <f t="shared" si="133"/>
        <v>111.3</v>
      </c>
      <c r="BT88" s="13">
        <f t="shared" si="134"/>
        <v>1.3793530796876936E-2</v>
      </c>
      <c r="BU88" s="20">
        <f t="shared" si="135"/>
        <v>9.1</v>
      </c>
      <c r="BV88" s="20">
        <f t="shared" si="136"/>
        <v>63.699999999999996</v>
      </c>
      <c r="BW88" s="13">
        <f t="shared" si="137"/>
        <v>7.8944107076465483E-3</v>
      </c>
      <c r="BX88" s="20">
        <f t="shared" si="138"/>
        <v>9.6999999999999993</v>
      </c>
      <c r="BY88" s="20">
        <f t="shared" si="139"/>
        <v>67.899999999999991</v>
      </c>
      <c r="BZ88" s="13">
        <f t="shared" si="140"/>
        <v>8.4149213037551119E-3</v>
      </c>
      <c r="CA88" s="20">
        <f t="shared" si="141"/>
        <v>15.9</v>
      </c>
      <c r="CB88" s="20">
        <f t="shared" si="142"/>
        <v>111.3</v>
      </c>
      <c r="CC88" s="17">
        <f t="shared" si="143"/>
        <v>1.3793530796876936E-2</v>
      </c>
      <c r="CE88" s="2">
        <v>8069</v>
      </c>
      <c r="CF88" s="2">
        <v>3218</v>
      </c>
      <c r="CG88" s="2">
        <v>1819</v>
      </c>
      <c r="CH88" s="2">
        <v>221</v>
      </c>
      <c r="CI88" s="2">
        <v>564</v>
      </c>
      <c r="CJ88" s="2">
        <v>8890.0000000000036</v>
      </c>
      <c r="CK88" s="2">
        <v>275.438528483494</v>
      </c>
      <c r="CL88" s="2">
        <v>424.63329450436379</v>
      </c>
      <c r="CM88" s="2">
        <v>349.2</v>
      </c>
      <c r="CN88" s="2">
        <v>219.92993630573201</v>
      </c>
      <c r="CO88" s="2">
        <v>183</v>
      </c>
      <c r="CP88" s="2">
        <v>222.39205039096399</v>
      </c>
      <c r="CQ88" s="2">
        <v>157</v>
      </c>
      <c r="CR88" s="2">
        <v>330.39702760085004</v>
      </c>
      <c r="CS88" s="2">
        <v>298</v>
      </c>
      <c r="CT88" s="2">
        <v>294.84556907037404</v>
      </c>
      <c r="CU88" s="2">
        <v>287</v>
      </c>
      <c r="CV88" s="2">
        <v>6539.7250000000004</v>
      </c>
      <c r="CW88" s="2">
        <v>3724.1060000000007</v>
      </c>
      <c r="CX88" s="2">
        <v>2282.1109999999999</v>
      </c>
      <c r="CY88" s="2">
        <v>3021.924</v>
      </c>
      <c r="CZ88" s="2">
        <v>1928.9780000000001</v>
      </c>
      <c r="DA88" s="2">
        <v>1215.1210000000001</v>
      </c>
      <c r="DB88" s="2">
        <v>158.31299999999999</v>
      </c>
      <c r="DC88" s="2">
        <v>75.605999999999995</v>
      </c>
      <c r="DD88" s="2">
        <v>43.960999999999999</v>
      </c>
      <c r="DE88" s="2">
        <v>243.9366</v>
      </c>
      <c r="DF88" s="2">
        <v>115.56599999999999</v>
      </c>
      <c r="DG88" s="2">
        <v>68.235599999999991</v>
      </c>
      <c r="DH88" s="2">
        <v>240.346</v>
      </c>
      <c r="DI88" s="2">
        <v>128.298</v>
      </c>
      <c r="DJ88" s="2">
        <v>74.158000000000001</v>
      </c>
      <c r="DK88" s="2">
        <v>217.03</v>
      </c>
      <c r="DL88" s="2">
        <v>100.50999999999999</v>
      </c>
      <c r="DM88" s="2">
        <v>60.614000000000004</v>
      </c>
      <c r="DN88" s="2">
        <v>15.9</v>
      </c>
      <c r="DO88" s="2">
        <v>9.1</v>
      </c>
      <c r="DP88" s="2">
        <v>9.6999999999999993</v>
      </c>
    </row>
    <row r="89" spans="2:120" ht="14.25" customHeight="1" x14ac:dyDescent="0.2">
      <c r="B89" s="6">
        <v>42201</v>
      </c>
      <c r="C89" s="9" t="s">
        <v>182</v>
      </c>
      <c r="D89" s="9" t="s">
        <v>58</v>
      </c>
      <c r="E89" s="21" t="s">
        <v>191</v>
      </c>
      <c r="F89" s="9" t="s">
        <v>102</v>
      </c>
      <c r="G89" s="21">
        <v>3</v>
      </c>
      <c r="H89" s="11">
        <f t="shared" si="72"/>
        <v>395843</v>
      </c>
      <c r="I89" s="12">
        <f t="shared" si="73"/>
        <v>135539</v>
      </c>
      <c r="J89" s="14">
        <f t="shared" si="74"/>
        <v>0.3424059538756527</v>
      </c>
      <c r="K89" s="14">
        <f t="shared" si="75"/>
        <v>0.18270122245435691</v>
      </c>
      <c r="L89" s="15">
        <f t="shared" si="76"/>
        <v>1.3691989693348812</v>
      </c>
      <c r="M89" s="12">
        <f t="shared" si="77"/>
        <v>0</v>
      </c>
      <c r="N89" s="14">
        <f t="shared" si="78"/>
        <v>-6.1536419005260745E-2</v>
      </c>
      <c r="O89" s="16">
        <f t="shared" si="79"/>
        <v>-3544</v>
      </c>
      <c r="P89" s="14">
        <f t="shared" si="80"/>
        <v>-0.22669992963602636</v>
      </c>
      <c r="Q89" s="12">
        <f t="shared" si="81"/>
        <v>-1590.5999999999985</v>
      </c>
      <c r="R89" s="14">
        <f t="shared" si="82"/>
        <v>-7.7678152836380576E-2</v>
      </c>
      <c r="S89" s="18">
        <f t="shared" si="83"/>
        <v>984</v>
      </c>
      <c r="T89" s="14">
        <f t="shared" si="84"/>
        <v>0.10258548790658883</v>
      </c>
      <c r="U89" s="18">
        <f t="shared" si="85"/>
        <v>790</v>
      </c>
      <c r="V89" s="14">
        <f t="shared" si="86"/>
        <v>8.4927972479036717E-2</v>
      </c>
      <c r="W89" s="12">
        <f t="shared" si="87"/>
        <v>-1321</v>
      </c>
      <c r="X89" s="14">
        <f t="shared" si="88"/>
        <v>-6.7712337895330377E-2</v>
      </c>
      <c r="Y89" s="12">
        <f t="shared" si="89"/>
        <v>-1316</v>
      </c>
      <c r="Z89" s="14">
        <f t="shared" si="90"/>
        <v>-6.5580305974983766E-2</v>
      </c>
      <c r="AA89" s="12">
        <v>-9879.7322799999965</v>
      </c>
      <c r="AB89" s="26">
        <v>-3.4463693595166767E-2</v>
      </c>
      <c r="AC89" s="12">
        <f t="shared" si="91"/>
        <v>0</v>
      </c>
      <c r="AD89" s="24">
        <f t="shared" si="92"/>
        <v>0</v>
      </c>
      <c r="AE89" s="11">
        <f t="shared" si="93"/>
        <v>-53060.18200000003</v>
      </c>
      <c r="AF89" s="12">
        <f t="shared" si="94"/>
        <v>-169219.06299999997</v>
      </c>
      <c r="AG89" s="12">
        <f t="shared" si="95"/>
        <v>-241186.94999999998</v>
      </c>
      <c r="AH89" s="14">
        <f t="shared" si="96"/>
        <v>-0.13404350209552784</v>
      </c>
      <c r="AI89" s="14">
        <f t="shared" si="97"/>
        <v>-0.42749035097248145</v>
      </c>
      <c r="AJ89" s="14">
        <f t="shared" si="98"/>
        <v>-0.60929952026434719</v>
      </c>
      <c r="AK89" s="14">
        <f t="shared" si="99"/>
        <v>0.39494683773794054</v>
      </c>
      <c r="AL89" s="14">
        <f t="shared" si="100"/>
        <v>0.4796249656540032</v>
      </c>
      <c r="AM89" s="14">
        <f t="shared" si="101"/>
        <v>0.48247085710516974</v>
      </c>
      <c r="AN89" s="18">
        <f t="shared" si="102"/>
        <v>-158.01000000000931</v>
      </c>
      <c r="AO89" s="18">
        <f t="shared" si="103"/>
        <v>-26844.501999999993</v>
      </c>
      <c r="AP89" s="18">
        <f t="shared" si="104"/>
        <v>-60921.963000000003</v>
      </c>
      <c r="AQ89" s="14">
        <f t="shared" si="105"/>
        <v>-1.1657899202444089E-3</v>
      </c>
      <c r="AR89" s="14">
        <f t="shared" si="106"/>
        <v>-0.19805740045300613</v>
      </c>
      <c r="AS89" s="14">
        <f t="shared" si="107"/>
        <v>-0.44947921262514856</v>
      </c>
      <c r="AT89" s="12">
        <f t="shared" si="108"/>
        <v>-2843.1000000000004</v>
      </c>
      <c r="AU89" s="12">
        <f t="shared" si="109"/>
        <v>-6641.83</v>
      </c>
      <c r="AV89" s="12">
        <f t="shared" si="110"/>
        <v>-8461.49</v>
      </c>
      <c r="AW89" s="14">
        <f t="shared" si="111"/>
        <v>-0.23518074282405499</v>
      </c>
      <c r="AX89" s="14">
        <f t="shared" si="112"/>
        <v>-0.54941103482504761</v>
      </c>
      <c r="AY89" s="14">
        <f t="shared" si="113"/>
        <v>-0.69993299693936639</v>
      </c>
      <c r="AZ89" s="12">
        <f t="shared" si="114"/>
        <v>-5964.2646000000022</v>
      </c>
      <c r="BA89" s="12">
        <f t="shared" si="115"/>
        <v>-11015.861400000002</v>
      </c>
      <c r="BB89" s="12">
        <f t="shared" si="116"/>
        <v>-13846.506000000001</v>
      </c>
      <c r="BC89" s="14">
        <f t="shared" si="117"/>
        <v>-0.31580013978460475</v>
      </c>
      <c r="BD89" s="14">
        <f t="shared" si="118"/>
        <v>-0.58327569336340823</v>
      </c>
      <c r="BE89" s="14">
        <f t="shared" si="119"/>
        <v>-0.73315468437271658</v>
      </c>
      <c r="BF89" s="12">
        <f t="shared" si="120"/>
        <v>-5086.8389999999999</v>
      </c>
      <c r="BG89" s="12">
        <f t="shared" si="121"/>
        <v>-9553.5329999999994</v>
      </c>
      <c r="BH89" s="12">
        <f t="shared" si="122"/>
        <v>-12725.011</v>
      </c>
      <c r="BI89" s="14">
        <f t="shared" si="123"/>
        <v>-0.27968105344182981</v>
      </c>
      <c r="BJ89" s="14">
        <f t="shared" si="124"/>
        <v>-0.52526572465361776</v>
      </c>
      <c r="BK89" s="14">
        <f t="shared" si="125"/>
        <v>-0.69963772817242142</v>
      </c>
      <c r="BL89" s="12">
        <f t="shared" si="126"/>
        <v>-5302.9660000000003</v>
      </c>
      <c r="BM89" s="12">
        <f t="shared" si="127"/>
        <v>-10274.506000000001</v>
      </c>
      <c r="BN89" s="12">
        <f t="shared" si="128"/>
        <v>-13332.553</v>
      </c>
      <c r="BO89" s="14">
        <f t="shared" si="129"/>
        <v>-0.28280977014559228</v>
      </c>
      <c r="BP89" s="14">
        <f t="shared" si="130"/>
        <v>-0.54794442963041978</v>
      </c>
      <c r="BQ89" s="24">
        <f t="shared" si="131"/>
        <v>-0.71103157164951203</v>
      </c>
      <c r="BR89" s="19">
        <f t="shared" si="132"/>
        <v>576.79999999999995</v>
      </c>
      <c r="BS89" s="20">
        <f t="shared" si="133"/>
        <v>4037.5999999999995</v>
      </c>
      <c r="BT89" s="13">
        <f t="shared" si="134"/>
        <v>1.0200003536755733E-2</v>
      </c>
      <c r="BU89" s="20">
        <f t="shared" si="135"/>
        <v>360.5</v>
      </c>
      <c r="BV89" s="20">
        <f t="shared" si="136"/>
        <v>2523.5</v>
      </c>
      <c r="BW89" s="13">
        <f t="shared" si="137"/>
        <v>6.3750022104723334E-3</v>
      </c>
      <c r="BX89" s="20">
        <f t="shared" si="138"/>
        <v>461.1</v>
      </c>
      <c r="BY89" s="20">
        <f t="shared" si="139"/>
        <v>3227.7000000000003</v>
      </c>
      <c r="BZ89" s="13">
        <f t="shared" si="140"/>
        <v>8.1539903446568463E-3</v>
      </c>
      <c r="CA89" s="20">
        <f t="shared" si="141"/>
        <v>576.79999999999995</v>
      </c>
      <c r="CB89" s="20">
        <f t="shared" si="142"/>
        <v>4037.5999999999995</v>
      </c>
      <c r="CC89" s="17">
        <f t="shared" si="143"/>
        <v>1.0200003536755733E-2</v>
      </c>
      <c r="CE89" s="2">
        <v>395843</v>
      </c>
      <c r="CF89" s="2">
        <v>135539</v>
      </c>
      <c r="CG89" s="2">
        <v>72321</v>
      </c>
      <c r="CH89" s="2">
        <v>12089</v>
      </c>
      <c r="CI89" s="2">
        <v>35317</v>
      </c>
      <c r="CJ89" s="2">
        <v>421799</v>
      </c>
      <c r="CK89" s="2">
        <v>15633</v>
      </c>
      <c r="CL89" s="2">
        <v>20476.8</v>
      </c>
      <c r="CM89" s="2">
        <v>18886.2</v>
      </c>
      <c r="CN89" s="2">
        <v>9592</v>
      </c>
      <c r="CO89" s="2">
        <v>8608</v>
      </c>
      <c r="CP89" s="2">
        <v>9302</v>
      </c>
      <c r="CQ89" s="2">
        <v>8512</v>
      </c>
      <c r="CR89" s="2">
        <v>19509</v>
      </c>
      <c r="CS89" s="2">
        <v>18188</v>
      </c>
      <c r="CT89" s="2">
        <v>20067</v>
      </c>
      <c r="CU89" s="2">
        <v>18751</v>
      </c>
      <c r="CV89" s="2">
        <v>342782.81799999997</v>
      </c>
      <c r="CW89" s="2">
        <v>226623.93700000003</v>
      </c>
      <c r="CX89" s="2">
        <v>154656.05000000002</v>
      </c>
      <c r="CY89" s="2">
        <v>135380.99</v>
      </c>
      <c r="CZ89" s="2">
        <v>108694.49800000001</v>
      </c>
      <c r="DA89" s="2">
        <v>74617.036999999997</v>
      </c>
      <c r="DB89" s="2">
        <v>9245.9</v>
      </c>
      <c r="DC89" s="2">
        <v>5447.17</v>
      </c>
      <c r="DD89" s="2">
        <v>3627.51</v>
      </c>
      <c r="DE89" s="2">
        <v>12921.935399999998</v>
      </c>
      <c r="DF89" s="2">
        <v>7870.3386</v>
      </c>
      <c r="DG89" s="2">
        <v>5039.6939999999995</v>
      </c>
      <c r="DH89" s="2">
        <v>13101.161</v>
      </c>
      <c r="DI89" s="2">
        <v>8634.4670000000006</v>
      </c>
      <c r="DJ89" s="2">
        <v>5462.9889999999996</v>
      </c>
      <c r="DK89" s="2">
        <v>13448.034</v>
      </c>
      <c r="DL89" s="2">
        <v>8476.4939999999988</v>
      </c>
      <c r="DM89" s="2">
        <v>5418.4470000000001</v>
      </c>
      <c r="DN89" s="2">
        <v>576.79999999999995</v>
      </c>
      <c r="DO89" s="2">
        <v>360.5</v>
      </c>
      <c r="DP89" s="2">
        <v>461.1</v>
      </c>
    </row>
    <row r="90" spans="2:120" ht="14.25" customHeight="1" x14ac:dyDescent="0.2">
      <c r="B90" s="6">
        <v>42202</v>
      </c>
      <c r="C90" s="9" t="s">
        <v>182</v>
      </c>
      <c r="D90" s="9" t="s">
        <v>58</v>
      </c>
      <c r="E90" s="21" t="s">
        <v>191</v>
      </c>
      <c r="F90" s="9" t="s">
        <v>103</v>
      </c>
      <c r="G90" s="21">
        <v>3</v>
      </c>
      <c r="H90" s="11">
        <f t="shared" ref="H90:H153" si="144">CE90</f>
        <v>236906</v>
      </c>
      <c r="I90" s="12">
        <f t="shared" ref="I90:I153" si="145">CF90</f>
        <v>77924</v>
      </c>
      <c r="J90" s="14">
        <f t="shared" ref="J90:J153" si="146">IF(ISERROR(I90/H90),0,I90/H90)</f>
        <v>0.32892370813740474</v>
      </c>
      <c r="K90" s="14">
        <f t="shared" ref="K90:K153" si="147">IF(ISERROR(CG90/H90),0,CG90/H90)</f>
        <v>0.17776248807543921</v>
      </c>
      <c r="L90" s="15">
        <f t="shared" ref="L90:L153" si="148">IF(ISERROR(CH90/CI90*4),0,CH90/CI90*4)</f>
        <v>1.6127702411197928</v>
      </c>
      <c r="M90" s="12">
        <f t="shared" ref="M90:M153" si="149">DR90</f>
        <v>0</v>
      </c>
      <c r="N90" s="14">
        <f t="shared" ref="N90:N153" si="150">IF(ISERROR(H90/CJ90-1),0,H90/CJ90-1)</f>
        <v>-6.1275111938819959E-2</v>
      </c>
      <c r="O90" s="16">
        <f t="shared" ref="O90:O153" si="151">CH90-CK90</f>
        <v>-2156</v>
      </c>
      <c r="P90" s="14">
        <f t="shared" ref="P90:P153" si="152">IF(ISERROR(CH90/CK90-1),0,CH90/CK90-1)</f>
        <v>-0.20403141856723761</v>
      </c>
      <c r="Q90" s="12">
        <f t="shared" ref="Q90:Q153" si="153">CM90-CL90</f>
        <v>-1113.5999999999985</v>
      </c>
      <c r="R90" s="14">
        <f t="shared" ref="R90:R153" si="154">IF(ISERROR(CM90/CL90-1),0,CM90/CL90-1)</f>
        <v>-8.0485689505637392E-2</v>
      </c>
      <c r="S90" s="18">
        <f t="shared" ref="S90:S153" si="155">CN90-CO90</f>
        <v>733</v>
      </c>
      <c r="T90" s="14">
        <f t="shared" ref="T90:T153" si="156">IF(ISERROR(1-CO90/CN90),0,1-CO90/CN90)</f>
        <v>0.11339727722772275</v>
      </c>
      <c r="U90" s="18">
        <f t="shared" ref="U90:U153" si="157">CP90-CQ90</f>
        <v>814</v>
      </c>
      <c r="V90" s="14">
        <f t="shared" ref="V90:V153" si="158">IF(ISERROR(1-CQ90/CP90),0,1-CQ90/CP90)</f>
        <v>0.13789598509232592</v>
      </c>
      <c r="W90" s="12">
        <f t="shared" ref="W90:W153" si="159">CS90-CR90</f>
        <v>-784</v>
      </c>
      <c r="X90" s="14">
        <f t="shared" ref="X90:X153" si="160">IF(ISERROR(CS90/CR90-1),0,CS90/CR90-1)</f>
        <v>-6.3667370472632823E-2</v>
      </c>
      <c r="Y90" s="12">
        <f t="shared" ref="Y90:Y153" si="161">CU90-CT90</f>
        <v>-583</v>
      </c>
      <c r="Z90" s="14">
        <f t="shared" ref="Z90:Z153" si="162">IF(ISERROR(CU90/CT90-1),0,CU90/CT90-1)</f>
        <v>-4.9697383002301643E-2</v>
      </c>
      <c r="AA90" s="12">
        <v>-6538.6854300000123</v>
      </c>
      <c r="AB90" s="26">
        <v>-3.770809785203455E-2</v>
      </c>
      <c r="AC90" s="12">
        <f t="shared" ref="AC90:AC153" si="163">DR90-DQ90</f>
        <v>0</v>
      </c>
      <c r="AD90" s="24">
        <f t="shared" ref="AD90:AD153" si="164">IF(ISERROR(DR90/DQ90-1),0,DR90/DQ90-1)</f>
        <v>0</v>
      </c>
      <c r="AE90" s="11">
        <f t="shared" ref="AE90:AE153" si="165">CV90-$CE90</f>
        <v>-30343.416999999987</v>
      </c>
      <c r="AF90" s="12">
        <f t="shared" ref="AF90:AF153" si="166">CW90-$CE90</f>
        <v>-94604.141999999993</v>
      </c>
      <c r="AG90" s="12">
        <f t="shared" ref="AG90:AG153" si="167">CX90-$CE90</f>
        <v>-135091.22500000001</v>
      </c>
      <c r="AH90" s="14">
        <f t="shared" ref="AH90:AH153" si="168">IF(ISERROR(CV90/$CE90-1),0,CV90/$CE90-1)</f>
        <v>-0.1280820958523633</v>
      </c>
      <c r="AI90" s="14">
        <f t="shared" ref="AI90:AI153" si="169">IF(ISERROR(CW90/$CE90-1),0,CW90/$CE90-1)</f>
        <v>-0.39933197977256796</v>
      </c>
      <c r="AJ90" s="14">
        <f t="shared" ref="AJ90:AJ153" si="170">IF(ISERROR(CX90/$CE90-1),0,CX90/$CE90-1)</f>
        <v>-0.57023133647944757</v>
      </c>
      <c r="AK90" s="14">
        <f t="shared" ref="AK90:AK153" si="171">IF(ISERROR(CY90/CV90),0,CY90/CV90)</f>
        <v>0.36293838366651326</v>
      </c>
      <c r="AL90" s="14">
        <f t="shared" ref="AL90:AL153" si="172">IF(ISERROR(CZ90/CW90),0,CZ90/CW90)</f>
        <v>0.43591203847809207</v>
      </c>
      <c r="AM90" s="14">
        <f t="shared" ref="AM90:AM153" si="173">IF(ISERROR(DA90/CX90),0,DA90/CX90)</f>
        <v>0.43227951935266762</v>
      </c>
      <c r="AN90" s="18">
        <f t="shared" ref="AN90:AN153" si="174">CY90-$CF90</f>
        <v>-2954.5100000000093</v>
      </c>
      <c r="AO90" s="18">
        <f t="shared" ref="AO90:AO153" si="175">CZ90-$CF90</f>
        <v>-15892.907000000007</v>
      </c>
      <c r="AP90" s="18">
        <f t="shared" ref="AP90:AP153" si="176">DA90-$CF90</f>
        <v>-33911.558000000005</v>
      </c>
      <c r="AQ90" s="14">
        <f t="shared" ref="AQ90:AQ153" si="177">IF(ISERROR(CY90/$CF90-1),0,CY90/$CF90-1)</f>
        <v>-3.791527642318171E-2</v>
      </c>
      <c r="AR90" s="14">
        <f t="shared" ref="AR90:AR153" si="178">IF(ISERROR(CZ90/$CF90-1),0,CZ90/$CF90-1)</f>
        <v>-0.20395394230275665</v>
      </c>
      <c r="AS90" s="14">
        <f t="shared" ref="AS90:AS153" si="179">IF(ISERROR(DA90/$CF90-1),0,DA90/$CF90-1)</f>
        <v>-0.43518759303937171</v>
      </c>
      <c r="AT90" s="12">
        <f t="shared" ref="AT90:AT153" si="180">DB90-$CH90</f>
        <v>-1552.9099999999999</v>
      </c>
      <c r="AU90" s="12">
        <f t="shared" ref="AU90:AU153" si="181">DC90-$CH90</f>
        <v>-4180.7119999999995</v>
      </c>
      <c r="AV90" s="12">
        <f t="shared" ref="AV90:AV153" si="182">DD90-$CH90</f>
        <v>-5364.241</v>
      </c>
      <c r="AW90" s="14">
        <f t="shared" ref="AW90:AW153" si="183">IF(ISERROR(DB90/$CH90-1),0,DB90/$CH90-1)</f>
        <v>-0.18462846272738076</v>
      </c>
      <c r="AX90" s="14">
        <f t="shared" ref="AX90:AX153" si="184">IF(ISERROR(DC90/$CH90-1),0,DC90/$CH90-1)</f>
        <v>-0.49705290690762094</v>
      </c>
      <c r="AY90" s="14">
        <f t="shared" ref="AY90:AY153" si="185">IF(ISERROR(DD90/$CH90-1),0,DD90/$CH90-1)</f>
        <v>-0.63776495065985017</v>
      </c>
      <c r="AZ90" s="12">
        <f t="shared" ref="AZ90:AZ153" si="186">DE90-$CM90</f>
        <v>-3935.7900000000009</v>
      </c>
      <c r="BA90" s="12">
        <f t="shared" ref="BA90:BA153" si="187">DF90-$CM90</f>
        <v>-6871.5234000000019</v>
      </c>
      <c r="BB90" s="12">
        <f t="shared" ref="BB90:BB153" si="188">DG90-$CM90</f>
        <v>-8773.6998000000021</v>
      </c>
      <c r="BC90" s="14">
        <f t="shared" ref="BC90:BC153" si="189">IF(ISERROR(DE90/$CM90-1),0,DE90/$CM90-1)</f>
        <v>-0.30935908319185068</v>
      </c>
      <c r="BD90" s="14">
        <f t="shared" ref="BD90:BD153" si="190">IF(ISERROR(DF90/$CM90-1),0,DF90/$CM90-1)</f>
        <v>-0.54011219581211101</v>
      </c>
      <c r="BE90" s="14">
        <f t="shared" ref="BE90:BE153" si="191">IF(ISERROR(DG90/$CM90-1),0,DG90/$CM90-1)</f>
        <v>-0.68962615544236938</v>
      </c>
      <c r="BF90" s="12">
        <f t="shared" ref="BF90:BF153" si="192">DH90-$CS90</f>
        <v>-2340.1080000000002</v>
      </c>
      <c r="BG90" s="12">
        <f t="shared" ref="BG90:BG153" si="193">DI90-$CS90</f>
        <v>-5234.5460000000003</v>
      </c>
      <c r="BH90" s="12">
        <f t="shared" ref="BH90:BH153" si="194">DJ90-$CS90</f>
        <v>-7211.0519999999997</v>
      </c>
      <c r="BI90" s="14">
        <f t="shared" ref="BI90:BI153" si="195">IF(ISERROR(DH90/$CS90-1),0,DH90/$CS90-1)</f>
        <v>-0.20295819601040765</v>
      </c>
      <c r="BJ90" s="14">
        <f t="shared" ref="BJ90:BJ153" si="196">IF(ISERROR(DI90/$CS90-1),0,DI90/$CS90-1)</f>
        <v>-0.45399358196010409</v>
      </c>
      <c r="BK90" s="14">
        <f t="shared" ref="BK90:BK153" si="197">IF(ISERROR(DJ90/$CS90-1),0,DJ90/$CS90-1)</f>
        <v>-0.62541647875108408</v>
      </c>
      <c r="BL90" s="12">
        <f t="shared" ref="BL90:BL153" si="198">DK90-$CU90</f>
        <v>-2827.2039999999997</v>
      </c>
      <c r="BM90" s="12">
        <f t="shared" ref="BM90:BM153" si="199">DL90-$CU90</f>
        <v>-5597.2669999999998</v>
      </c>
      <c r="BN90" s="12">
        <f t="shared" ref="BN90:BN153" si="200">DM90-$CU90</f>
        <v>-7232.0120000000006</v>
      </c>
      <c r="BO90" s="14">
        <f t="shared" ref="BO90:BO153" si="201">IF(ISERROR(DK90/$CU90-1),0,DK90/$CU90-1)</f>
        <v>-0.2536063867958378</v>
      </c>
      <c r="BP90" s="14">
        <f t="shared" ref="BP90:BP153" si="202">IF(ISERROR(DL90/$CU90-1),0,DL90/$CU90-1)</f>
        <v>-0.50208710082526009</v>
      </c>
      <c r="BQ90" s="24">
        <f t="shared" ref="BQ90:BQ153" si="203">IF(ISERROR(DM90/$CU90-1),0,DM90/$CU90-1)</f>
        <v>-0.64872730534625045</v>
      </c>
      <c r="BR90" s="19">
        <f t="shared" ref="BR90:BR153" si="204">DN90</f>
        <v>306.3</v>
      </c>
      <c r="BS90" s="20">
        <f t="shared" ref="BS90:BS153" si="205">BR90*7</f>
        <v>2144.1</v>
      </c>
      <c r="BT90" s="13">
        <f t="shared" ref="BT90:BT153" si="206">IF(ISERROR(BS90/$H90),0,BS90/$H90)</f>
        <v>9.0504250631051972E-3</v>
      </c>
      <c r="BU90" s="20">
        <f t="shared" ref="BU90:BU153" si="207">DO90</f>
        <v>96.3</v>
      </c>
      <c r="BV90" s="20">
        <f t="shared" ref="BV90:BV153" si="208">BU90*7</f>
        <v>674.1</v>
      </c>
      <c r="BW90" s="13">
        <f t="shared" ref="BW90:BW153" si="209">IF(ISERROR(BV90/$H90),0,BV90/$H90)</f>
        <v>2.8454323655795971E-3</v>
      </c>
      <c r="BX90" s="20">
        <f t="shared" ref="BX90:BX153" si="210">DP90</f>
        <v>254.9</v>
      </c>
      <c r="BY90" s="20">
        <f t="shared" ref="BY90:BY153" si="211">BX90*7</f>
        <v>1784.3</v>
      </c>
      <c r="BZ90" s="13">
        <f t="shared" ref="BZ90:BZ153" si="212">IF(ISERROR(BY90/$H90),0,BY90/$H90)</f>
        <v>7.5316792314251216E-3</v>
      </c>
      <c r="CA90" s="20">
        <f t="shared" ref="CA90:CA153" si="213">MAX(BX90,BU90,BR90)</f>
        <v>306.3</v>
      </c>
      <c r="CB90" s="20">
        <f t="shared" ref="CB90:CB153" si="214">CA90*7</f>
        <v>2144.1</v>
      </c>
      <c r="CC90" s="17">
        <f t="shared" ref="CC90:CC153" si="215">IF(ISERROR(CB90/$H90),0,CB90/$H90)</f>
        <v>9.0504250631051972E-3</v>
      </c>
      <c r="CE90" s="2">
        <v>236906</v>
      </c>
      <c r="CF90" s="2">
        <v>77924</v>
      </c>
      <c r="CG90" s="2">
        <v>42113</v>
      </c>
      <c r="CH90" s="2">
        <v>8411</v>
      </c>
      <c r="CI90" s="2">
        <v>20861</v>
      </c>
      <c r="CJ90" s="2">
        <v>252370</v>
      </c>
      <c r="CK90" s="2">
        <v>10567</v>
      </c>
      <c r="CL90" s="2">
        <v>13836</v>
      </c>
      <c r="CM90" s="2">
        <v>12722.400000000001</v>
      </c>
      <c r="CN90" s="2">
        <v>6464</v>
      </c>
      <c r="CO90" s="2">
        <v>5731</v>
      </c>
      <c r="CP90" s="2">
        <v>5903</v>
      </c>
      <c r="CQ90" s="2">
        <v>5089</v>
      </c>
      <c r="CR90" s="2">
        <v>12314</v>
      </c>
      <c r="CS90" s="2">
        <v>11530</v>
      </c>
      <c r="CT90" s="2">
        <v>11731</v>
      </c>
      <c r="CU90" s="2">
        <v>11148</v>
      </c>
      <c r="CV90" s="2">
        <v>206562.58300000001</v>
      </c>
      <c r="CW90" s="2">
        <v>142301.85800000001</v>
      </c>
      <c r="CX90" s="2">
        <v>101814.77499999999</v>
      </c>
      <c r="CY90" s="2">
        <v>74969.489999999991</v>
      </c>
      <c r="CZ90" s="2">
        <v>62031.092999999993</v>
      </c>
      <c r="DA90" s="2">
        <v>44012.441999999995</v>
      </c>
      <c r="DB90" s="2">
        <v>6858.09</v>
      </c>
      <c r="DC90" s="2">
        <v>4230.2880000000005</v>
      </c>
      <c r="DD90" s="2">
        <v>3046.759</v>
      </c>
      <c r="DE90" s="2">
        <v>8786.61</v>
      </c>
      <c r="DF90" s="2">
        <v>5850.8765999999996</v>
      </c>
      <c r="DG90" s="2">
        <v>3948.7002000000002</v>
      </c>
      <c r="DH90" s="2">
        <v>9189.8919999999998</v>
      </c>
      <c r="DI90" s="2">
        <v>6295.4539999999997</v>
      </c>
      <c r="DJ90" s="2">
        <v>4318.9480000000003</v>
      </c>
      <c r="DK90" s="2">
        <v>8320.7960000000003</v>
      </c>
      <c r="DL90" s="2">
        <v>5550.7330000000002</v>
      </c>
      <c r="DM90" s="2">
        <v>3915.9879999999998</v>
      </c>
      <c r="DN90" s="2">
        <v>306.3</v>
      </c>
      <c r="DO90" s="2">
        <v>96.3</v>
      </c>
      <c r="DP90" s="2">
        <v>254.9</v>
      </c>
    </row>
    <row r="91" spans="2:120" ht="14.25" customHeight="1" x14ac:dyDescent="0.2">
      <c r="B91" s="6">
        <v>42203</v>
      </c>
      <c r="C91" s="9" t="s">
        <v>182</v>
      </c>
      <c r="D91" s="9" t="s">
        <v>58</v>
      </c>
      <c r="E91" s="21" t="s">
        <v>191</v>
      </c>
      <c r="F91" s="9" t="s">
        <v>104</v>
      </c>
      <c r="G91" s="21">
        <v>1</v>
      </c>
      <c r="H91" s="11">
        <f t="shared" si="144"/>
        <v>42641</v>
      </c>
      <c r="I91" s="12">
        <f t="shared" si="145"/>
        <v>15631</v>
      </c>
      <c r="J91" s="14">
        <f t="shared" si="146"/>
        <v>0.36657207851598228</v>
      </c>
      <c r="K91" s="14">
        <f t="shared" si="147"/>
        <v>0.20144930935015595</v>
      </c>
      <c r="L91" s="15">
        <f t="shared" si="148"/>
        <v>1.6254747297692083</v>
      </c>
      <c r="M91" s="12">
        <f t="shared" si="149"/>
        <v>0</v>
      </c>
      <c r="N91" s="14">
        <f t="shared" si="150"/>
        <v>-6.043980257359427E-2</v>
      </c>
      <c r="O91" s="16">
        <f t="shared" si="151"/>
        <v>-449</v>
      </c>
      <c r="P91" s="14">
        <f t="shared" si="152"/>
        <v>-0.24402173913043479</v>
      </c>
      <c r="Q91" s="12">
        <f t="shared" si="153"/>
        <v>-57</v>
      </c>
      <c r="R91" s="14">
        <f t="shared" si="154"/>
        <v>-2.4791231732776642E-2</v>
      </c>
      <c r="S91" s="18">
        <f t="shared" si="155"/>
        <v>297</v>
      </c>
      <c r="T91" s="14">
        <f t="shared" si="156"/>
        <v>0.27992459943449577</v>
      </c>
      <c r="U91" s="18">
        <f t="shared" si="157"/>
        <v>202</v>
      </c>
      <c r="V91" s="14">
        <f t="shared" si="158"/>
        <v>0.19940769990128326</v>
      </c>
      <c r="W91" s="12">
        <f t="shared" si="159"/>
        <v>3</v>
      </c>
      <c r="X91" s="14">
        <f t="shared" si="160"/>
        <v>1.6565433462174539E-3</v>
      </c>
      <c r="Y91" s="12">
        <f t="shared" si="161"/>
        <v>2</v>
      </c>
      <c r="Z91" s="14">
        <f t="shared" si="162"/>
        <v>1.0695187165774556E-3</v>
      </c>
      <c r="AA91" s="12">
        <v>-758.8642800000016</v>
      </c>
      <c r="AB91" s="26">
        <v>-2.5498731248540296E-2</v>
      </c>
      <c r="AC91" s="12">
        <f t="shared" si="163"/>
        <v>0</v>
      </c>
      <c r="AD91" s="24">
        <f t="shared" si="164"/>
        <v>0</v>
      </c>
      <c r="AE91" s="11">
        <f t="shared" si="165"/>
        <v>-5423.9609999999957</v>
      </c>
      <c r="AF91" s="12">
        <f t="shared" si="166"/>
        <v>-16993.595999999998</v>
      </c>
      <c r="AG91" s="12">
        <f t="shared" si="167"/>
        <v>-24041.257000000001</v>
      </c>
      <c r="AH91" s="14">
        <f t="shared" si="168"/>
        <v>-0.12720060505147612</v>
      </c>
      <c r="AI91" s="14">
        <f t="shared" si="169"/>
        <v>-0.3985271452358059</v>
      </c>
      <c r="AJ91" s="14">
        <f t="shared" si="170"/>
        <v>-0.56380612555990717</v>
      </c>
      <c r="AK91" s="14">
        <f t="shared" si="171"/>
        <v>0.41198347348374492</v>
      </c>
      <c r="AL91" s="14">
        <f t="shared" si="172"/>
        <v>0.45519012372558249</v>
      </c>
      <c r="AM91" s="14">
        <f t="shared" si="173"/>
        <v>0.44501415960424828</v>
      </c>
      <c r="AN91" s="18">
        <f t="shared" si="174"/>
        <v>-298.19499999999789</v>
      </c>
      <c r="AO91" s="18">
        <f t="shared" si="175"/>
        <v>-3956.5550000000003</v>
      </c>
      <c r="AP91" s="18">
        <f t="shared" si="176"/>
        <v>-7353.8510000000006</v>
      </c>
      <c r="AQ91" s="14">
        <f t="shared" si="177"/>
        <v>-1.9077154372720728E-2</v>
      </c>
      <c r="AR91" s="14">
        <f t="shared" si="178"/>
        <v>-0.25312232102872501</v>
      </c>
      <c r="AS91" s="14">
        <f t="shared" si="179"/>
        <v>-0.47046580513082981</v>
      </c>
      <c r="AT91" s="12">
        <f t="shared" si="180"/>
        <v>-251.74099999999999</v>
      </c>
      <c r="AU91" s="12">
        <f t="shared" si="181"/>
        <v>-608.53899999999999</v>
      </c>
      <c r="AV91" s="12">
        <f t="shared" si="182"/>
        <v>-811.245</v>
      </c>
      <c r="AW91" s="14">
        <f t="shared" si="183"/>
        <v>-0.18097843278217107</v>
      </c>
      <c r="AX91" s="14">
        <f t="shared" si="184"/>
        <v>-0.43748310567936732</v>
      </c>
      <c r="AY91" s="14">
        <f t="shared" si="185"/>
        <v>-0.5832099209202013</v>
      </c>
      <c r="AZ91" s="12">
        <f t="shared" si="186"/>
        <v>-684.63359999999989</v>
      </c>
      <c r="BA91" s="12">
        <f t="shared" si="187"/>
        <v>-1134.1032</v>
      </c>
      <c r="BB91" s="12">
        <f t="shared" si="188"/>
        <v>-1458.7679999999998</v>
      </c>
      <c r="BC91" s="14">
        <f t="shared" si="189"/>
        <v>-0.30534011238961734</v>
      </c>
      <c r="BD91" s="14">
        <f t="shared" si="190"/>
        <v>-0.50579930425474984</v>
      </c>
      <c r="BE91" s="14">
        <f t="shared" si="191"/>
        <v>-0.65059673534921059</v>
      </c>
      <c r="BF91" s="12">
        <f t="shared" si="192"/>
        <v>-370.06099999999992</v>
      </c>
      <c r="BG91" s="12">
        <f t="shared" si="193"/>
        <v>-833.79</v>
      </c>
      <c r="BH91" s="12">
        <f t="shared" si="194"/>
        <v>-1152.722</v>
      </c>
      <c r="BI91" s="14">
        <f t="shared" si="195"/>
        <v>-0.20400275633958098</v>
      </c>
      <c r="BJ91" s="14">
        <f t="shared" si="196"/>
        <v>-0.45964167585446525</v>
      </c>
      <c r="BK91" s="14">
        <f t="shared" si="197"/>
        <v>-0.63545865490628439</v>
      </c>
      <c r="BL91" s="12">
        <f t="shared" si="198"/>
        <v>-426.11300000000006</v>
      </c>
      <c r="BM91" s="12">
        <f t="shared" si="199"/>
        <v>-802.10500000000002</v>
      </c>
      <c r="BN91" s="12">
        <f t="shared" si="200"/>
        <v>-1118.2260000000001</v>
      </c>
      <c r="BO91" s="14">
        <f t="shared" si="201"/>
        <v>-0.22762446581196583</v>
      </c>
      <c r="BP91" s="14">
        <f t="shared" si="202"/>
        <v>-0.42847489316239318</v>
      </c>
      <c r="BQ91" s="24">
        <f t="shared" si="203"/>
        <v>-0.59734294871794869</v>
      </c>
      <c r="BR91" s="19">
        <f t="shared" si="204"/>
        <v>51.5</v>
      </c>
      <c r="BS91" s="20">
        <f t="shared" si="205"/>
        <v>360.5</v>
      </c>
      <c r="BT91" s="13">
        <f t="shared" si="206"/>
        <v>8.4543045425763928E-3</v>
      </c>
      <c r="BU91" s="20">
        <f t="shared" si="207"/>
        <v>24.5</v>
      </c>
      <c r="BV91" s="20">
        <f t="shared" si="208"/>
        <v>171.5</v>
      </c>
      <c r="BW91" s="13">
        <f t="shared" si="209"/>
        <v>4.0219507047208084E-3</v>
      </c>
      <c r="BX91" s="20">
        <f t="shared" si="210"/>
        <v>36.6</v>
      </c>
      <c r="BY91" s="20">
        <f t="shared" si="211"/>
        <v>256.2</v>
      </c>
      <c r="BZ91" s="13">
        <f t="shared" si="212"/>
        <v>6.0083018690931262E-3</v>
      </c>
      <c r="CA91" s="20">
        <f t="shared" si="213"/>
        <v>51.5</v>
      </c>
      <c r="CB91" s="20">
        <f t="shared" si="214"/>
        <v>360.5</v>
      </c>
      <c r="CC91" s="17">
        <f t="shared" si="215"/>
        <v>8.4543045425763928E-3</v>
      </c>
      <c r="CE91" s="2">
        <v>42641</v>
      </c>
      <c r="CF91" s="2">
        <v>15631</v>
      </c>
      <c r="CG91" s="2">
        <v>8590</v>
      </c>
      <c r="CH91" s="2">
        <v>1391</v>
      </c>
      <c r="CI91" s="2">
        <v>3423</v>
      </c>
      <c r="CJ91" s="2">
        <v>45384</v>
      </c>
      <c r="CK91" s="2">
        <v>1840</v>
      </c>
      <c r="CL91" s="2">
        <v>2299.1999999999998</v>
      </c>
      <c r="CM91" s="2">
        <v>2242.1999999999998</v>
      </c>
      <c r="CN91" s="2">
        <v>1061</v>
      </c>
      <c r="CO91" s="2">
        <v>764</v>
      </c>
      <c r="CP91" s="2">
        <v>1013</v>
      </c>
      <c r="CQ91" s="2">
        <v>811</v>
      </c>
      <c r="CR91" s="2">
        <v>1811</v>
      </c>
      <c r="CS91" s="2">
        <v>1814</v>
      </c>
      <c r="CT91" s="2">
        <v>1870</v>
      </c>
      <c r="CU91" s="2">
        <v>1872</v>
      </c>
      <c r="CV91" s="2">
        <v>37217.039000000004</v>
      </c>
      <c r="CW91" s="2">
        <v>25647.404000000002</v>
      </c>
      <c r="CX91" s="2">
        <v>18599.742999999999</v>
      </c>
      <c r="CY91" s="2">
        <v>15332.805000000002</v>
      </c>
      <c r="CZ91" s="2">
        <v>11674.445</v>
      </c>
      <c r="DA91" s="2">
        <v>8277.1489999999994</v>
      </c>
      <c r="DB91" s="2">
        <v>1139.259</v>
      </c>
      <c r="DC91" s="2">
        <v>782.46100000000001</v>
      </c>
      <c r="DD91" s="2">
        <v>579.755</v>
      </c>
      <c r="DE91" s="2">
        <v>1557.5663999999999</v>
      </c>
      <c r="DF91" s="2">
        <v>1108.0967999999998</v>
      </c>
      <c r="DG91" s="2">
        <v>783.43200000000002</v>
      </c>
      <c r="DH91" s="2">
        <v>1443.9390000000001</v>
      </c>
      <c r="DI91" s="2">
        <v>980.21</v>
      </c>
      <c r="DJ91" s="2">
        <v>661.27800000000002</v>
      </c>
      <c r="DK91" s="2">
        <v>1445.8869999999999</v>
      </c>
      <c r="DL91" s="2">
        <v>1069.895</v>
      </c>
      <c r="DM91" s="2">
        <v>753.774</v>
      </c>
      <c r="DN91" s="2">
        <v>51.5</v>
      </c>
      <c r="DO91" s="2">
        <v>24.5</v>
      </c>
      <c r="DP91" s="2">
        <v>36.6</v>
      </c>
    </row>
    <row r="92" spans="2:120" ht="14.25" customHeight="1" x14ac:dyDescent="0.2">
      <c r="B92" s="6">
        <v>42204</v>
      </c>
      <c r="C92" s="9" t="s">
        <v>182</v>
      </c>
      <c r="D92" s="9" t="s">
        <v>58</v>
      </c>
      <c r="E92" s="21" t="s">
        <v>191</v>
      </c>
      <c r="F92" s="9" t="s">
        <v>105</v>
      </c>
      <c r="G92" s="21">
        <v>3</v>
      </c>
      <c r="H92" s="11">
        <f t="shared" si="144"/>
        <v>133938</v>
      </c>
      <c r="I92" s="12">
        <f t="shared" si="145"/>
        <v>41798</v>
      </c>
      <c r="J92" s="14">
        <f t="shared" si="146"/>
        <v>0.31206976362197436</v>
      </c>
      <c r="K92" s="14">
        <f t="shared" si="147"/>
        <v>0.16409084800430049</v>
      </c>
      <c r="L92" s="15">
        <f t="shared" si="148"/>
        <v>1.595016611295681</v>
      </c>
      <c r="M92" s="12">
        <f t="shared" si="149"/>
        <v>0</v>
      </c>
      <c r="N92" s="14">
        <f t="shared" si="150"/>
        <v>-2.5075882751140921E-2</v>
      </c>
      <c r="O92" s="16">
        <f t="shared" si="151"/>
        <v>-972</v>
      </c>
      <c r="P92" s="14">
        <f t="shared" si="152"/>
        <v>-0.16836999826779842</v>
      </c>
      <c r="Q92" s="12">
        <f t="shared" si="153"/>
        <v>-186</v>
      </c>
      <c r="R92" s="14">
        <f t="shared" si="154"/>
        <v>-2.426804446532016E-2</v>
      </c>
      <c r="S92" s="18">
        <f t="shared" si="155"/>
        <v>408</v>
      </c>
      <c r="T92" s="14">
        <f t="shared" si="156"/>
        <v>0.12081729345572989</v>
      </c>
      <c r="U92" s="18">
        <f t="shared" si="157"/>
        <v>593</v>
      </c>
      <c r="V92" s="14">
        <f t="shared" si="158"/>
        <v>0.17612117612117617</v>
      </c>
      <c r="W92" s="12">
        <f t="shared" si="159"/>
        <v>286</v>
      </c>
      <c r="X92" s="14">
        <f t="shared" si="160"/>
        <v>4.5454545454545414E-2</v>
      </c>
      <c r="Y92" s="12">
        <f t="shared" si="161"/>
        <v>100</v>
      </c>
      <c r="Z92" s="14">
        <f t="shared" si="162"/>
        <v>1.538461538461533E-2</v>
      </c>
      <c r="AA92" s="12">
        <v>56.683640000002924</v>
      </c>
      <c r="AB92" s="26">
        <v>5.8694321778784975E-4</v>
      </c>
      <c r="AC92" s="12">
        <f t="shared" si="163"/>
        <v>0</v>
      </c>
      <c r="AD92" s="24">
        <f t="shared" si="164"/>
        <v>0</v>
      </c>
      <c r="AE92" s="11">
        <f t="shared" si="165"/>
        <v>-8455.5340000000142</v>
      </c>
      <c r="AF92" s="12">
        <f t="shared" si="166"/>
        <v>-33305.968000000008</v>
      </c>
      <c r="AG92" s="12">
        <f t="shared" si="167"/>
        <v>-52206.844000000012</v>
      </c>
      <c r="AH92" s="14">
        <f t="shared" si="168"/>
        <v>-6.3130209499917989E-2</v>
      </c>
      <c r="AI92" s="14">
        <f t="shared" si="169"/>
        <v>-0.24866705490600138</v>
      </c>
      <c r="AJ92" s="14">
        <f t="shared" si="170"/>
        <v>-0.38978366109692553</v>
      </c>
      <c r="AK92" s="14">
        <f t="shared" si="171"/>
        <v>0.34716420858353242</v>
      </c>
      <c r="AL92" s="14">
        <f t="shared" si="172"/>
        <v>0.39453308465439713</v>
      </c>
      <c r="AM92" s="14">
        <f t="shared" si="173"/>
        <v>0.39511792785605532</v>
      </c>
      <c r="AN92" s="18">
        <f t="shared" si="174"/>
        <v>1765.0210000000079</v>
      </c>
      <c r="AO92" s="18">
        <f t="shared" si="175"/>
        <v>-2095.3340000000026</v>
      </c>
      <c r="AP92" s="18">
        <f t="shared" si="176"/>
        <v>-9504.5550000000003</v>
      </c>
      <c r="AQ92" s="14">
        <f t="shared" si="177"/>
        <v>4.2227403225034932E-2</v>
      </c>
      <c r="AR92" s="14">
        <f t="shared" si="178"/>
        <v>-5.013000622039343E-2</v>
      </c>
      <c r="AS92" s="14">
        <f t="shared" si="179"/>
        <v>-0.22739257859227713</v>
      </c>
      <c r="AT92" s="12">
        <f t="shared" si="180"/>
        <v>-804.09999999999991</v>
      </c>
      <c r="AU92" s="12">
        <f t="shared" si="181"/>
        <v>-1817.098</v>
      </c>
      <c r="AV92" s="12">
        <f t="shared" si="182"/>
        <v>-2473.0739999999996</v>
      </c>
      <c r="AW92" s="14">
        <f t="shared" si="183"/>
        <v>-0.16748594042907727</v>
      </c>
      <c r="AX92" s="14">
        <f t="shared" si="184"/>
        <v>-0.3784832326598625</v>
      </c>
      <c r="AY92" s="14">
        <f t="shared" si="185"/>
        <v>-0.51511643407623398</v>
      </c>
      <c r="AZ92" s="12">
        <f t="shared" si="186"/>
        <v>-1713.4643999999998</v>
      </c>
      <c r="BA92" s="12">
        <f t="shared" si="187"/>
        <v>-3166.4363999999996</v>
      </c>
      <c r="BB92" s="12">
        <f t="shared" si="188"/>
        <v>-4206.0144</v>
      </c>
      <c r="BC92" s="14">
        <f t="shared" si="189"/>
        <v>-0.22912179075738126</v>
      </c>
      <c r="BD92" s="14">
        <f t="shared" si="190"/>
        <v>-0.42341094351732989</v>
      </c>
      <c r="BE92" s="14">
        <f t="shared" si="191"/>
        <v>-0.5624216944801026</v>
      </c>
      <c r="BF92" s="12">
        <f t="shared" si="192"/>
        <v>-138.48199999999997</v>
      </c>
      <c r="BG92" s="12">
        <f t="shared" si="193"/>
        <v>-1031.3459999999995</v>
      </c>
      <c r="BH92" s="12">
        <f t="shared" si="194"/>
        <v>-2524.3530000000001</v>
      </c>
      <c r="BI92" s="14">
        <f t="shared" si="195"/>
        <v>-2.1052295530556431E-2</v>
      </c>
      <c r="BJ92" s="14">
        <f t="shared" si="196"/>
        <v>-0.15678716935238668</v>
      </c>
      <c r="BK92" s="14">
        <f t="shared" si="197"/>
        <v>-0.38375691699604741</v>
      </c>
      <c r="BL92" s="12">
        <f t="shared" si="198"/>
        <v>-1361.8619999999992</v>
      </c>
      <c r="BM92" s="12">
        <f t="shared" si="199"/>
        <v>-2493.7910000000002</v>
      </c>
      <c r="BN92" s="12">
        <f t="shared" si="200"/>
        <v>-3533.058</v>
      </c>
      <c r="BO92" s="14">
        <f t="shared" si="201"/>
        <v>-0.20634272727272718</v>
      </c>
      <c r="BP92" s="14">
        <f t="shared" si="202"/>
        <v>-0.37784712121212127</v>
      </c>
      <c r="BQ92" s="24">
        <f t="shared" si="203"/>
        <v>-0.53531181818181817</v>
      </c>
      <c r="BR92" s="19">
        <f t="shared" si="204"/>
        <v>75.400000000000006</v>
      </c>
      <c r="BS92" s="20">
        <f t="shared" si="205"/>
        <v>527.80000000000007</v>
      </c>
      <c r="BT92" s="13">
        <f t="shared" si="206"/>
        <v>3.9406292463677233E-3</v>
      </c>
      <c r="BU92" s="20">
        <f t="shared" si="207"/>
        <v>0</v>
      </c>
      <c r="BV92" s="20">
        <f t="shared" si="208"/>
        <v>0</v>
      </c>
      <c r="BW92" s="13">
        <f t="shared" si="209"/>
        <v>0</v>
      </c>
      <c r="BX92" s="20">
        <f t="shared" si="210"/>
        <v>95.4</v>
      </c>
      <c r="BY92" s="20">
        <f t="shared" si="211"/>
        <v>667.80000000000007</v>
      </c>
      <c r="BZ92" s="13">
        <f t="shared" si="212"/>
        <v>4.9858889934148642E-3</v>
      </c>
      <c r="CA92" s="20">
        <f t="shared" si="213"/>
        <v>95.4</v>
      </c>
      <c r="CB92" s="20">
        <f t="shared" si="214"/>
        <v>667.80000000000007</v>
      </c>
      <c r="CC92" s="17">
        <f t="shared" si="215"/>
        <v>4.9858889934148642E-3</v>
      </c>
      <c r="CE92" s="2">
        <v>133938</v>
      </c>
      <c r="CF92" s="2">
        <v>41798</v>
      </c>
      <c r="CG92" s="2">
        <v>21978</v>
      </c>
      <c r="CH92" s="2">
        <v>4801</v>
      </c>
      <c r="CI92" s="2">
        <v>12040</v>
      </c>
      <c r="CJ92" s="2">
        <v>137383</v>
      </c>
      <c r="CK92" s="2">
        <v>5773</v>
      </c>
      <c r="CL92" s="2">
        <v>7664.4</v>
      </c>
      <c r="CM92" s="2">
        <v>7478.4</v>
      </c>
      <c r="CN92" s="2">
        <v>3377</v>
      </c>
      <c r="CO92" s="2">
        <v>2969</v>
      </c>
      <c r="CP92" s="2">
        <v>3367</v>
      </c>
      <c r="CQ92" s="2">
        <v>2774</v>
      </c>
      <c r="CR92" s="2">
        <v>6292</v>
      </c>
      <c r="CS92" s="2">
        <v>6578</v>
      </c>
      <c r="CT92" s="2">
        <v>6500</v>
      </c>
      <c r="CU92" s="2">
        <v>6600</v>
      </c>
      <c r="CV92" s="2">
        <v>125482.46599999999</v>
      </c>
      <c r="CW92" s="2">
        <v>100632.03199999999</v>
      </c>
      <c r="CX92" s="2">
        <v>81731.155999999988</v>
      </c>
      <c r="CY92" s="2">
        <v>43563.021000000008</v>
      </c>
      <c r="CZ92" s="2">
        <v>39702.665999999997</v>
      </c>
      <c r="DA92" s="2">
        <v>32293.445</v>
      </c>
      <c r="DB92" s="2">
        <v>3996.9</v>
      </c>
      <c r="DC92" s="2">
        <v>2983.902</v>
      </c>
      <c r="DD92" s="2">
        <v>2327.9260000000004</v>
      </c>
      <c r="DE92" s="2">
        <v>5764.9355999999998</v>
      </c>
      <c r="DF92" s="2">
        <v>4311.9636</v>
      </c>
      <c r="DG92" s="2">
        <v>3272.3856000000001</v>
      </c>
      <c r="DH92" s="2">
        <v>6439.518</v>
      </c>
      <c r="DI92" s="2">
        <v>5546.6540000000005</v>
      </c>
      <c r="DJ92" s="2">
        <v>4053.6469999999999</v>
      </c>
      <c r="DK92" s="2">
        <v>5238.1380000000008</v>
      </c>
      <c r="DL92" s="2">
        <v>4106.2089999999998</v>
      </c>
      <c r="DM92" s="2">
        <v>3066.942</v>
      </c>
      <c r="DN92" s="2">
        <v>75.400000000000006</v>
      </c>
      <c r="DO92" s="2">
        <v>0</v>
      </c>
      <c r="DP92" s="2">
        <v>95.4</v>
      </c>
    </row>
    <row r="93" spans="2:120" ht="14.25" customHeight="1" x14ac:dyDescent="0.2">
      <c r="B93" s="6">
        <v>42205</v>
      </c>
      <c r="C93" s="9" t="s">
        <v>182</v>
      </c>
      <c r="D93" s="9" t="s">
        <v>58</v>
      </c>
      <c r="E93" s="21" t="s">
        <v>191</v>
      </c>
      <c r="F93" s="9" t="s">
        <v>106</v>
      </c>
      <c r="G93" s="21">
        <v>0</v>
      </c>
      <c r="H93" s="11">
        <f t="shared" si="144"/>
        <v>98658</v>
      </c>
      <c r="I93" s="12">
        <f t="shared" si="145"/>
        <v>25481</v>
      </c>
      <c r="J93" s="14">
        <f t="shared" si="146"/>
        <v>0.25827606478947474</v>
      </c>
      <c r="K93" s="14">
        <f t="shared" si="147"/>
        <v>0.13268057329360011</v>
      </c>
      <c r="L93" s="15">
        <f t="shared" si="148"/>
        <v>1.7500964134207482</v>
      </c>
      <c r="M93" s="12">
        <f t="shared" si="149"/>
        <v>0</v>
      </c>
      <c r="N93" s="14">
        <f t="shared" si="150"/>
        <v>2.4177558160055623E-2</v>
      </c>
      <c r="O93" s="16">
        <f t="shared" si="151"/>
        <v>-377</v>
      </c>
      <c r="P93" s="14">
        <f t="shared" si="152"/>
        <v>-7.6703967446592025E-2</v>
      </c>
      <c r="Q93" s="12">
        <f t="shared" si="153"/>
        <v>166.19999999999982</v>
      </c>
      <c r="R93" s="14">
        <f t="shared" si="154"/>
        <v>2.6443914081145659E-2</v>
      </c>
      <c r="S93" s="18">
        <f t="shared" si="155"/>
        <v>247</v>
      </c>
      <c r="T93" s="14">
        <f t="shared" si="156"/>
        <v>9.2061125605665262E-2</v>
      </c>
      <c r="U93" s="18">
        <f t="shared" si="157"/>
        <v>319</v>
      </c>
      <c r="V93" s="14">
        <f t="shared" si="158"/>
        <v>0.12311848707062911</v>
      </c>
      <c r="W93" s="12">
        <f t="shared" si="159"/>
        <v>359</v>
      </c>
      <c r="X93" s="14">
        <f t="shared" si="160"/>
        <v>7.0599803343166068E-2</v>
      </c>
      <c r="Y93" s="12">
        <f t="shared" si="161"/>
        <v>425</v>
      </c>
      <c r="Z93" s="14">
        <f t="shared" si="162"/>
        <v>7.9483822704320195E-2</v>
      </c>
      <c r="AA93" s="12">
        <v>2225.3270899999916</v>
      </c>
      <c r="AB93" s="26">
        <v>3.0787304550565775E-2</v>
      </c>
      <c r="AC93" s="12">
        <f t="shared" si="163"/>
        <v>0</v>
      </c>
      <c r="AD93" s="24">
        <f t="shared" si="164"/>
        <v>0</v>
      </c>
      <c r="AE93" s="11">
        <f t="shared" si="165"/>
        <v>2727.3210000000108</v>
      </c>
      <c r="AF93" s="12">
        <f t="shared" si="166"/>
        <v>2720.1939999999886</v>
      </c>
      <c r="AG93" s="12">
        <f t="shared" si="167"/>
        <v>-240.09000000001106</v>
      </c>
      <c r="AH93" s="14">
        <f t="shared" si="168"/>
        <v>2.7644195098218249E-2</v>
      </c>
      <c r="AI93" s="14">
        <f t="shared" si="169"/>
        <v>2.7571955644752455E-2</v>
      </c>
      <c r="AJ93" s="14">
        <f t="shared" si="170"/>
        <v>-2.4335583530986638E-3</v>
      </c>
      <c r="AK93" s="14">
        <f t="shared" si="171"/>
        <v>0.27762105719426577</v>
      </c>
      <c r="AL93" s="14">
        <f t="shared" si="172"/>
        <v>0.31623382440606512</v>
      </c>
      <c r="AM93" s="14">
        <f t="shared" si="173"/>
        <v>0.31640751160027686</v>
      </c>
      <c r="AN93" s="18">
        <f t="shared" si="174"/>
        <v>2665.6999999999971</v>
      </c>
      <c r="AO93" s="18">
        <f t="shared" si="175"/>
        <v>6578.2139999999999</v>
      </c>
      <c r="AP93" s="18">
        <f t="shared" si="176"/>
        <v>5659.1660000000011</v>
      </c>
      <c r="AQ93" s="14">
        <f t="shared" si="177"/>
        <v>0.10461520348494946</v>
      </c>
      <c r="AR93" s="14">
        <f t="shared" si="178"/>
        <v>0.25816153212197324</v>
      </c>
      <c r="AS93" s="14">
        <f t="shared" si="179"/>
        <v>0.22209355990738211</v>
      </c>
      <c r="AT93" s="12">
        <f t="shared" si="180"/>
        <v>-218.38999999999942</v>
      </c>
      <c r="AU93" s="12">
        <f t="shared" si="181"/>
        <v>-298.32700000000023</v>
      </c>
      <c r="AV93" s="12">
        <f t="shared" si="182"/>
        <v>-503.47500000000036</v>
      </c>
      <c r="AW93" s="14">
        <f t="shared" si="183"/>
        <v>-4.8124724548259001E-2</v>
      </c>
      <c r="AX93" s="14">
        <f t="shared" si="184"/>
        <v>-6.573975319524028E-2</v>
      </c>
      <c r="AY93" s="14">
        <f t="shared" si="185"/>
        <v>-0.11094645218157784</v>
      </c>
      <c r="AZ93" s="12">
        <f t="shared" si="186"/>
        <v>-503.66939999999977</v>
      </c>
      <c r="BA93" s="12">
        <f t="shared" si="187"/>
        <v>-680.39339999999993</v>
      </c>
      <c r="BB93" s="12">
        <f t="shared" si="188"/>
        <v>-1015.2305999999999</v>
      </c>
      <c r="BC93" s="14">
        <f t="shared" si="189"/>
        <v>-7.8073753720238059E-2</v>
      </c>
      <c r="BD93" s="14">
        <f t="shared" si="190"/>
        <v>-0.10546772693452378</v>
      </c>
      <c r="BE93" s="14">
        <f t="shared" si="191"/>
        <v>-0.15737081473214287</v>
      </c>
      <c r="BF93" s="12">
        <f t="shared" si="192"/>
        <v>8.2020000000002256</v>
      </c>
      <c r="BG93" s="12">
        <f t="shared" si="193"/>
        <v>83.244000000000597</v>
      </c>
      <c r="BH93" s="12">
        <f t="shared" si="194"/>
        <v>-355.06600000000071</v>
      </c>
      <c r="BI93" s="14">
        <f t="shared" si="195"/>
        <v>1.5066127847171984E-3</v>
      </c>
      <c r="BJ93" s="14">
        <f t="shared" si="196"/>
        <v>1.5290962527553464E-2</v>
      </c>
      <c r="BK93" s="14">
        <f t="shared" si="197"/>
        <v>-6.5221528288023634E-2</v>
      </c>
      <c r="BL93" s="12">
        <f t="shared" si="198"/>
        <v>-485.20299999999952</v>
      </c>
      <c r="BM93" s="12">
        <f t="shared" si="199"/>
        <v>-386.10200000000077</v>
      </c>
      <c r="BN93" s="12">
        <f t="shared" si="200"/>
        <v>-832.70200000000023</v>
      </c>
      <c r="BO93" s="14">
        <f t="shared" si="201"/>
        <v>-8.4061503811503679E-2</v>
      </c>
      <c r="BP93" s="14">
        <f t="shared" si="202"/>
        <v>-6.6892238392238568E-2</v>
      </c>
      <c r="BQ93" s="24">
        <f t="shared" si="203"/>
        <v>-0.14426576576576577</v>
      </c>
      <c r="BR93" s="19">
        <f t="shared" si="204"/>
        <v>0</v>
      </c>
      <c r="BS93" s="20">
        <f t="shared" si="205"/>
        <v>0</v>
      </c>
      <c r="BT93" s="13">
        <f t="shared" si="206"/>
        <v>0</v>
      </c>
      <c r="BU93" s="20">
        <f t="shared" si="207"/>
        <v>0</v>
      </c>
      <c r="BV93" s="20">
        <f t="shared" si="208"/>
        <v>0</v>
      </c>
      <c r="BW93" s="13">
        <f t="shared" si="209"/>
        <v>0</v>
      </c>
      <c r="BX93" s="20">
        <f t="shared" si="210"/>
        <v>0</v>
      </c>
      <c r="BY93" s="20">
        <f t="shared" si="211"/>
        <v>0</v>
      </c>
      <c r="BZ93" s="13">
        <f t="shared" si="212"/>
        <v>0</v>
      </c>
      <c r="CA93" s="20">
        <f t="shared" si="213"/>
        <v>0</v>
      </c>
      <c r="CB93" s="20">
        <f t="shared" si="214"/>
        <v>0</v>
      </c>
      <c r="CC93" s="17">
        <f t="shared" si="215"/>
        <v>0</v>
      </c>
      <c r="CE93" s="2">
        <v>98658</v>
      </c>
      <c r="CF93" s="2">
        <v>25481</v>
      </c>
      <c r="CG93" s="2">
        <v>13090</v>
      </c>
      <c r="CH93" s="2">
        <v>4538</v>
      </c>
      <c r="CI93" s="2">
        <v>10372</v>
      </c>
      <c r="CJ93" s="2">
        <v>96329</v>
      </c>
      <c r="CK93" s="2">
        <v>4915</v>
      </c>
      <c r="CL93" s="2">
        <v>6285</v>
      </c>
      <c r="CM93" s="2">
        <v>6451.2</v>
      </c>
      <c r="CN93" s="2">
        <v>2683</v>
      </c>
      <c r="CO93" s="2">
        <v>2436</v>
      </c>
      <c r="CP93" s="2">
        <v>2591</v>
      </c>
      <c r="CQ93" s="2">
        <v>2272</v>
      </c>
      <c r="CR93" s="2">
        <v>5085</v>
      </c>
      <c r="CS93" s="2">
        <v>5444</v>
      </c>
      <c r="CT93" s="2">
        <v>5347</v>
      </c>
      <c r="CU93" s="2">
        <v>5772</v>
      </c>
      <c r="CV93" s="2">
        <v>101385.32100000001</v>
      </c>
      <c r="CW93" s="2">
        <v>101378.19399999999</v>
      </c>
      <c r="CX93" s="2">
        <v>98417.909999999989</v>
      </c>
      <c r="CY93" s="2">
        <v>28146.699999999997</v>
      </c>
      <c r="CZ93" s="2">
        <v>32059.214</v>
      </c>
      <c r="DA93" s="2">
        <v>31140.166000000001</v>
      </c>
      <c r="DB93" s="2">
        <v>4319.6100000000006</v>
      </c>
      <c r="DC93" s="2">
        <v>4239.6729999999998</v>
      </c>
      <c r="DD93" s="2">
        <v>4034.5249999999996</v>
      </c>
      <c r="DE93" s="2">
        <v>5947.5306</v>
      </c>
      <c r="DF93" s="2">
        <v>5770.8065999999999</v>
      </c>
      <c r="DG93" s="2">
        <v>5435.9694</v>
      </c>
      <c r="DH93" s="2">
        <v>5452.2020000000002</v>
      </c>
      <c r="DI93" s="2">
        <v>5527.2440000000006</v>
      </c>
      <c r="DJ93" s="2">
        <v>5088.9339999999993</v>
      </c>
      <c r="DK93" s="2">
        <v>5286.7970000000005</v>
      </c>
      <c r="DL93" s="2">
        <v>5385.8979999999992</v>
      </c>
      <c r="DM93" s="2">
        <v>4939.2979999999998</v>
      </c>
      <c r="DN93" s="2">
        <v>0</v>
      </c>
      <c r="DO93" s="2">
        <v>0</v>
      </c>
      <c r="DP93" s="2">
        <v>0</v>
      </c>
    </row>
    <row r="94" spans="2:120" ht="14.25" customHeight="1" x14ac:dyDescent="0.2">
      <c r="B94" s="6">
        <v>42207</v>
      </c>
      <c r="C94" s="9" t="s">
        <v>182</v>
      </c>
      <c r="D94" s="9" t="s">
        <v>58</v>
      </c>
      <c r="E94" s="21" t="s">
        <v>191</v>
      </c>
      <c r="F94" s="9" t="s">
        <v>107</v>
      </c>
      <c r="G94" s="21">
        <v>1</v>
      </c>
      <c r="H94" s="11">
        <f t="shared" si="144"/>
        <v>28537</v>
      </c>
      <c r="I94" s="12">
        <f t="shared" si="145"/>
        <v>12024</v>
      </c>
      <c r="J94" s="14">
        <f t="shared" si="146"/>
        <v>0.42134772400742893</v>
      </c>
      <c r="K94" s="14">
        <f t="shared" si="147"/>
        <v>0.23275046430949295</v>
      </c>
      <c r="L94" s="15">
        <f t="shared" si="148"/>
        <v>1.8452787258248009</v>
      </c>
      <c r="M94" s="12">
        <f t="shared" si="149"/>
        <v>0</v>
      </c>
      <c r="N94" s="14">
        <f t="shared" si="150"/>
        <v>-9.4925467808436359E-2</v>
      </c>
      <c r="O94" s="16">
        <f t="shared" si="151"/>
        <v>-282</v>
      </c>
      <c r="P94" s="14">
        <f t="shared" si="152"/>
        <v>-0.25800548947849955</v>
      </c>
      <c r="Q94" s="12">
        <f t="shared" si="153"/>
        <v>-129</v>
      </c>
      <c r="R94" s="14">
        <f t="shared" si="154"/>
        <v>-8.5725677830940983E-2</v>
      </c>
      <c r="S94" s="18">
        <f t="shared" si="155"/>
        <v>158</v>
      </c>
      <c r="T94" s="14">
        <f t="shared" si="156"/>
        <v>0.25079365079365079</v>
      </c>
      <c r="U94" s="18">
        <f t="shared" si="157"/>
        <v>239</v>
      </c>
      <c r="V94" s="14">
        <f t="shared" si="158"/>
        <v>0.36769230769230765</v>
      </c>
      <c r="W94" s="12">
        <f t="shared" si="159"/>
        <v>-27</v>
      </c>
      <c r="X94" s="14">
        <f t="shared" si="160"/>
        <v>-2.4346257889991008E-2</v>
      </c>
      <c r="Y94" s="12">
        <f t="shared" si="161"/>
        <v>-26</v>
      </c>
      <c r="Z94" s="14">
        <f t="shared" si="162"/>
        <v>-2.5870646766169125E-2</v>
      </c>
      <c r="AA94" s="12">
        <v>-815.15873000000283</v>
      </c>
      <c r="AB94" s="26">
        <v>-4.2713893839008255E-2</v>
      </c>
      <c r="AC94" s="12">
        <f t="shared" si="163"/>
        <v>0</v>
      </c>
      <c r="AD94" s="24">
        <f t="shared" si="164"/>
        <v>0</v>
      </c>
      <c r="AE94" s="11">
        <f t="shared" si="165"/>
        <v>-5462.2199999999939</v>
      </c>
      <c r="AF94" s="12">
        <f t="shared" si="166"/>
        <v>-15280.602000000003</v>
      </c>
      <c r="AG94" s="12">
        <f t="shared" si="167"/>
        <v>-20184.483</v>
      </c>
      <c r="AH94" s="14">
        <f t="shared" si="168"/>
        <v>-0.19140834705820498</v>
      </c>
      <c r="AI94" s="14">
        <f t="shared" si="169"/>
        <v>-0.53546630689981445</v>
      </c>
      <c r="AJ94" s="14">
        <f t="shared" si="170"/>
        <v>-0.7073092126011844</v>
      </c>
      <c r="AK94" s="14">
        <f t="shared" si="171"/>
        <v>0.47101307141389853</v>
      </c>
      <c r="AL94" s="14">
        <f t="shared" si="172"/>
        <v>0.51219810992397796</v>
      </c>
      <c r="AM94" s="14">
        <f t="shared" si="173"/>
        <v>0.51626306178125714</v>
      </c>
      <c r="AN94" s="18">
        <f t="shared" si="174"/>
        <v>-1155.476999999999</v>
      </c>
      <c r="AO94" s="18">
        <f t="shared" si="175"/>
        <v>-5234.098</v>
      </c>
      <c r="AP94" s="18">
        <f t="shared" si="176"/>
        <v>-7711.9039999999995</v>
      </c>
      <c r="AQ94" s="14">
        <f t="shared" si="177"/>
        <v>-9.6097554890219428E-2</v>
      </c>
      <c r="AR94" s="14">
        <f t="shared" si="178"/>
        <v>-0.43530422488356624</v>
      </c>
      <c r="AS94" s="14">
        <f t="shared" si="179"/>
        <v>-0.64137591483699263</v>
      </c>
      <c r="AT94" s="12">
        <f t="shared" si="180"/>
        <v>-223.34500000000003</v>
      </c>
      <c r="AU94" s="12">
        <f t="shared" si="181"/>
        <v>-503.95100000000002</v>
      </c>
      <c r="AV94" s="12">
        <f t="shared" si="182"/>
        <v>-622.11099999999999</v>
      </c>
      <c r="AW94" s="14">
        <f t="shared" si="183"/>
        <v>-0.2753945745992602</v>
      </c>
      <c r="AX94" s="14">
        <f t="shared" si="184"/>
        <v>-0.62139457459926017</v>
      </c>
      <c r="AY94" s="14">
        <f t="shared" si="185"/>
        <v>-0.76709124537607887</v>
      </c>
      <c r="AZ94" s="12">
        <f t="shared" si="186"/>
        <v>-502.07759999999996</v>
      </c>
      <c r="BA94" s="12">
        <f t="shared" si="187"/>
        <v>-899.72699999999998</v>
      </c>
      <c r="BB94" s="12">
        <f t="shared" si="188"/>
        <v>-1097.7678000000001</v>
      </c>
      <c r="BC94" s="14">
        <f t="shared" si="189"/>
        <v>-0.36493501962494546</v>
      </c>
      <c r="BD94" s="14">
        <f t="shared" si="190"/>
        <v>-0.6539664195377235</v>
      </c>
      <c r="BE94" s="14">
        <f t="shared" si="191"/>
        <v>-0.79791234191016136</v>
      </c>
      <c r="BF94" s="12">
        <f t="shared" si="192"/>
        <v>-215.39400000000001</v>
      </c>
      <c r="BG94" s="12">
        <f t="shared" si="193"/>
        <v>-584.99</v>
      </c>
      <c r="BH94" s="12">
        <f t="shared" si="194"/>
        <v>-798.16499999999996</v>
      </c>
      <c r="BI94" s="14">
        <f t="shared" si="195"/>
        <v>-0.1990702402957486</v>
      </c>
      <c r="BJ94" s="14">
        <f t="shared" si="196"/>
        <v>-0.54065619223659889</v>
      </c>
      <c r="BK94" s="14">
        <f t="shared" si="197"/>
        <v>-0.73767560073937144</v>
      </c>
      <c r="BL94" s="12">
        <f t="shared" si="198"/>
        <v>-309.52300000000002</v>
      </c>
      <c r="BM94" s="12">
        <f t="shared" si="199"/>
        <v>-606.32799999999997</v>
      </c>
      <c r="BN94" s="12">
        <f t="shared" si="200"/>
        <v>-757.15699999999993</v>
      </c>
      <c r="BO94" s="14">
        <f t="shared" si="201"/>
        <v>-0.31616241062308481</v>
      </c>
      <c r="BP94" s="14">
        <f t="shared" si="202"/>
        <v>-0.61933401430030643</v>
      </c>
      <c r="BQ94" s="24">
        <f t="shared" si="203"/>
        <v>-0.77339836567926457</v>
      </c>
      <c r="BR94" s="19">
        <f t="shared" si="204"/>
        <v>52.5</v>
      </c>
      <c r="BS94" s="20">
        <f t="shared" si="205"/>
        <v>367.5</v>
      </c>
      <c r="BT94" s="13">
        <f t="shared" si="206"/>
        <v>1.2878018011704103E-2</v>
      </c>
      <c r="BU94" s="20">
        <f t="shared" si="207"/>
        <v>20</v>
      </c>
      <c r="BV94" s="20">
        <f t="shared" si="208"/>
        <v>140</v>
      </c>
      <c r="BW94" s="13">
        <f t="shared" si="209"/>
        <v>4.9059116235063253E-3</v>
      </c>
      <c r="BX94" s="20">
        <f t="shared" si="210"/>
        <v>30.8</v>
      </c>
      <c r="BY94" s="20">
        <f t="shared" si="211"/>
        <v>215.6</v>
      </c>
      <c r="BZ94" s="13">
        <f t="shared" si="212"/>
        <v>7.5551039001997408E-3</v>
      </c>
      <c r="CA94" s="20">
        <f t="shared" si="213"/>
        <v>52.5</v>
      </c>
      <c r="CB94" s="20">
        <f t="shared" si="214"/>
        <v>367.5</v>
      </c>
      <c r="CC94" s="17">
        <f t="shared" si="215"/>
        <v>1.2878018011704103E-2</v>
      </c>
      <c r="CE94" s="2">
        <v>28537</v>
      </c>
      <c r="CF94" s="2">
        <v>12024</v>
      </c>
      <c r="CG94" s="2">
        <v>6642</v>
      </c>
      <c r="CH94" s="2">
        <v>811</v>
      </c>
      <c r="CI94" s="2">
        <v>1758</v>
      </c>
      <c r="CJ94" s="2">
        <v>31530</v>
      </c>
      <c r="CK94" s="2">
        <v>1093</v>
      </c>
      <c r="CL94" s="2">
        <v>1504.8</v>
      </c>
      <c r="CM94" s="2">
        <v>1375.8</v>
      </c>
      <c r="CN94" s="2">
        <v>630</v>
      </c>
      <c r="CO94" s="2">
        <v>472</v>
      </c>
      <c r="CP94" s="2">
        <v>650</v>
      </c>
      <c r="CQ94" s="2">
        <v>411</v>
      </c>
      <c r="CR94" s="2">
        <v>1109</v>
      </c>
      <c r="CS94" s="2">
        <v>1082</v>
      </c>
      <c r="CT94" s="2">
        <v>1005</v>
      </c>
      <c r="CU94" s="2">
        <v>979</v>
      </c>
      <c r="CV94" s="2">
        <v>23074.780000000006</v>
      </c>
      <c r="CW94" s="2">
        <v>13256.397999999997</v>
      </c>
      <c r="CX94" s="2">
        <v>8352.5169999999998</v>
      </c>
      <c r="CY94" s="2">
        <v>10868.523000000001</v>
      </c>
      <c r="CZ94" s="2">
        <v>6789.902</v>
      </c>
      <c r="DA94" s="2">
        <v>4312.0960000000005</v>
      </c>
      <c r="DB94" s="2">
        <v>587.65499999999997</v>
      </c>
      <c r="DC94" s="2">
        <v>307.04899999999998</v>
      </c>
      <c r="DD94" s="2">
        <v>188.88900000000001</v>
      </c>
      <c r="DE94" s="2">
        <v>873.72239999999999</v>
      </c>
      <c r="DF94" s="2">
        <v>476.07299999999998</v>
      </c>
      <c r="DG94" s="2">
        <v>278.03219999999999</v>
      </c>
      <c r="DH94" s="2">
        <v>866.60599999999999</v>
      </c>
      <c r="DI94" s="2">
        <v>497.01</v>
      </c>
      <c r="DJ94" s="2">
        <v>283.83500000000004</v>
      </c>
      <c r="DK94" s="2">
        <v>669.47699999999998</v>
      </c>
      <c r="DL94" s="2">
        <v>372.67200000000003</v>
      </c>
      <c r="DM94" s="2">
        <v>221.84300000000002</v>
      </c>
      <c r="DN94" s="2">
        <v>52.5</v>
      </c>
      <c r="DO94" s="2">
        <v>20</v>
      </c>
      <c r="DP94" s="2">
        <v>30.8</v>
      </c>
    </row>
    <row r="95" spans="2:120" ht="14.25" customHeight="1" x14ac:dyDescent="0.2">
      <c r="B95" s="6">
        <v>42208</v>
      </c>
      <c r="C95" s="9" t="s">
        <v>182</v>
      </c>
      <c r="D95" s="9" t="s">
        <v>58</v>
      </c>
      <c r="E95" s="21" t="s">
        <v>191</v>
      </c>
      <c r="F95" s="9" t="s">
        <v>108</v>
      </c>
      <c r="G95" s="21">
        <v>1</v>
      </c>
      <c r="H95" s="11">
        <f t="shared" si="144"/>
        <v>20983</v>
      </c>
      <c r="I95" s="12">
        <f t="shared" si="145"/>
        <v>8194</v>
      </c>
      <c r="J95" s="14">
        <f t="shared" si="146"/>
        <v>0.39050660058142306</v>
      </c>
      <c r="K95" s="14">
        <f t="shared" si="147"/>
        <v>0.20864509364723824</v>
      </c>
      <c r="L95" s="15">
        <f t="shared" si="148"/>
        <v>1.5921824104234528</v>
      </c>
      <c r="M95" s="12">
        <f t="shared" si="149"/>
        <v>0</v>
      </c>
      <c r="N95" s="14">
        <f t="shared" si="150"/>
        <v>-8.6345031786118631E-2</v>
      </c>
      <c r="O95" s="16">
        <f t="shared" si="151"/>
        <v>-216</v>
      </c>
      <c r="P95" s="14">
        <f t="shared" si="152"/>
        <v>-0.26118500604594919</v>
      </c>
      <c r="Q95" s="12">
        <f t="shared" si="153"/>
        <v>-151.80000000000018</v>
      </c>
      <c r="R95" s="14">
        <f t="shared" si="154"/>
        <v>-0.12469196648595382</v>
      </c>
      <c r="S95" s="18">
        <f t="shared" si="155"/>
        <v>103</v>
      </c>
      <c r="T95" s="14">
        <f t="shared" si="156"/>
        <v>0.19694072657743789</v>
      </c>
      <c r="U95" s="18">
        <f t="shared" si="157"/>
        <v>122</v>
      </c>
      <c r="V95" s="14">
        <f t="shared" si="158"/>
        <v>0.2618025751072961</v>
      </c>
      <c r="W95" s="12">
        <f t="shared" si="159"/>
        <v>-85</v>
      </c>
      <c r="X95" s="14">
        <f t="shared" si="160"/>
        <v>-8.2684824902723775E-2</v>
      </c>
      <c r="Y95" s="12">
        <f t="shared" si="161"/>
        <v>-20</v>
      </c>
      <c r="Z95" s="14">
        <f t="shared" si="162"/>
        <v>-2.2935779816513735E-2</v>
      </c>
      <c r="AA95" s="12">
        <v>-686.10947000000124</v>
      </c>
      <c r="AB95" s="26">
        <v>-4.672780458402459E-2</v>
      </c>
      <c r="AC95" s="12">
        <f t="shared" si="163"/>
        <v>0</v>
      </c>
      <c r="AD95" s="24">
        <f t="shared" si="164"/>
        <v>0</v>
      </c>
      <c r="AE95" s="11">
        <f t="shared" si="165"/>
        <v>-3624.6980000000003</v>
      </c>
      <c r="AF95" s="12">
        <f t="shared" si="166"/>
        <v>-10398.045000000002</v>
      </c>
      <c r="AG95" s="12">
        <f t="shared" si="167"/>
        <v>-13972.853000000001</v>
      </c>
      <c r="AH95" s="14">
        <f t="shared" si="168"/>
        <v>-0.17274450745841874</v>
      </c>
      <c r="AI95" s="14">
        <f t="shared" si="169"/>
        <v>-0.4955461564123339</v>
      </c>
      <c r="AJ95" s="14">
        <f t="shared" si="170"/>
        <v>-0.665913024829624</v>
      </c>
      <c r="AK95" s="14">
        <f t="shared" si="171"/>
        <v>0.4333491259686576</v>
      </c>
      <c r="AL95" s="14">
        <f t="shared" si="172"/>
        <v>0.47765314070773102</v>
      </c>
      <c r="AM95" s="14">
        <f t="shared" si="173"/>
        <v>0.49459248144154477</v>
      </c>
      <c r="AN95" s="18">
        <f t="shared" si="174"/>
        <v>-671.79499999999916</v>
      </c>
      <c r="AO95" s="18">
        <f t="shared" si="175"/>
        <v>-3138.0630000000001</v>
      </c>
      <c r="AP95" s="18">
        <f t="shared" si="176"/>
        <v>-4726.8339999999998</v>
      </c>
      <c r="AQ95" s="14">
        <f t="shared" si="177"/>
        <v>-8.19862094215279E-2</v>
      </c>
      <c r="AR95" s="14">
        <f t="shared" si="178"/>
        <v>-0.382970832316329</v>
      </c>
      <c r="AS95" s="14">
        <f t="shared" si="179"/>
        <v>-0.57686526726873322</v>
      </c>
      <c r="AT95" s="12">
        <f t="shared" si="180"/>
        <v>-122.13400000000001</v>
      </c>
      <c r="AU95" s="12">
        <f t="shared" si="181"/>
        <v>-345.05899999999997</v>
      </c>
      <c r="AV95" s="12">
        <f t="shared" si="182"/>
        <v>-435.25</v>
      </c>
      <c r="AW95" s="14">
        <f t="shared" si="183"/>
        <v>-0.1998919803600655</v>
      </c>
      <c r="AX95" s="14">
        <f t="shared" si="184"/>
        <v>-0.56474468085106377</v>
      </c>
      <c r="AY95" s="14">
        <f t="shared" si="185"/>
        <v>-0.71235679214402614</v>
      </c>
      <c r="AZ95" s="12">
        <f t="shared" si="186"/>
        <v>-415.64580000000001</v>
      </c>
      <c r="BA95" s="12">
        <f t="shared" si="187"/>
        <v>-659.62019999999995</v>
      </c>
      <c r="BB95" s="12">
        <f t="shared" si="188"/>
        <v>-825.79499999999996</v>
      </c>
      <c r="BC95" s="14">
        <f t="shared" si="189"/>
        <v>-0.39005799549549558</v>
      </c>
      <c r="BD95" s="14">
        <f t="shared" si="190"/>
        <v>-0.61901295045045046</v>
      </c>
      <c r="BE95" s="14">
        <f t="shared" si="191"/>
        <v>-0.77495777027027024</v>
      </c>
      <c r="BF95" s="12">
        <f t="shared" si="192"/>
        <v>-290.17900000000009</v>
      </c>
      <c r="BG95" s="12">
        <f t="shared" si="193"/>
        <v>-608.11199999999997</v>
      </c>
      <c r="BH95" s="12">
        <f t="shared" si="194"/>
        <v>-721.18399999999997</v>
      </c>
      <c r="BI95" s="14">
        <f t="shared" si="195"/>
        <v>-0.30771898197242853</v>
      </c>
      <c r="BJ95" s="14">
        <f t="shared" si="196"/>
        <v>-0.64486956521739125</v>
      </c>
      <c r="BK95" s="14">
        <f t="shared" si="197"/>
        <v>-0.76477624602332983</v>
      </c>
      <c r="BL95" s="12">
        <f t="shared" si="198"/>
        <v>-230.33299999999997</v>
      </c>
      <c r="BM95" s="12">
        <f t="shared" si="199"/>
        <v>-472.90899999999999</v>
      </c>
      <c r="BN95" s="12">
        <f t="shared" si="200"/>
        <v>-612.14499999999998</v>
      </c>
      <c r="BO95" s="14">
        <f t="shared" si="201"/>
        <v>-0.27034389671361503</v>
      </c>
      <c r="BP95" s="14">
        <f t="shared" si="202"/>
        <v>-0.55505751173708917</v>
      </c>
      <c r="BQ95" s="24">
        <f t="shared" si="203"/>
        <v>-0.71848004694835677</v>
      </c>
      <c r="BR95" s="19">
        <f t="shared" si="204"/>
        <v>36.1</v>
      </c>
      <c r="BS95" s="20">
        <f t="shared" si="205"/>
        <v>252.70000000000002</v>
      </c>
      <c r="BT95" s="13">
        <f t="shared" si="206"/>
        <v>1.2043082495353382E-2</v>
      </c>
      <c r="BU95" s="20">
        <f t="shared" si="207"/>
        <v>15.9</v>
      </c>
      <c r="BV95" s="20">
        <f t="shared" si="208"/>
        <v>111.3</v>
      </c>
      <c r="BW95" s="13">
        <f t="shared" si="209"/>
        <v>5.3042939522470571E-3</v>
      </c>
      <c r="BX95" s="20">
        <f t="shared" si="210"/>
        <v>24.2</v>
      </c>
      <c r="BY95" s="20">
        <f t="shared" si="211"/>
        <v>169.4</v>
      </c>
      <c r="BZ95" s="13">
        <f t="shared" si="212"/>
        <v>8.0732021159986653E-3</v>
      </c>
      <c r="CA95" s="20">
        <f t="shared" si="213"/>
        <v>36.1</v>
      </c>
      <c r="CB95" s="20">
        <f t="shared" si="214"/>
        <v>252.70000000000002</v>
      </c>
      <c r="CC95" s="17">
        <f t="shared" si="215"/>
        <v>1.2043082495353382E-2</v>
      </c>
      <c r="CE95" s="2">
        <v>20983</v>
      </c>
      <c r="CF95" s="2">
        <v>8194</v>
      </c>
      <c r="CG95" s="2">
        <v>4378</v>
      </c>
      <c r="CH95" s="2">
        <v>611</v>
      </c>
      <c r="CI95" s="2">
        <v>1535</v>
      </c>
      <c r="CJ95" s="2">
        <v>22966</v>
      </c>
      <c r="CK95" s="2">
        <v>827</v>
      </c>
      <c r="CL95" s="2">
        <v>1217.4000000000001</v>
      </c>
      <c r="CM95" s="2">
        <v>1065.5999999999999</v>
      </c>
      <c r="CN95" s="2">
        <v>523</v>
      </c>
      <c r="CO95" s="2">
        <v>420</v>
      </c>
      <c r="CP95" s="2">
        <v>466</v>
      </c>
      <c r="CQ95" s="2">
        <v>344</v>
      </c>
      <c r="CR95" s="2">
        <v>1028</v>
      </c>
      <c r="CS95" s="2">
        <v>943</v>
      </c>
      <c r="CT95" s="2">
        <v>872</v>
      </c>
      <c r="CU95" s="2">
        <v>852</v>
      </c>
      <c r="CV95" s="2">
        <v>17358.302</v>
      </c>
      <c r="CW95" s="2">
        <v>10584.954999999998</v>
      </c>
      <c r="CX95" s="2">
        <v>7010.146999999999</v>
      </c>
      <c r="CY95" s="2">
        <v>7522.2050000000008</v>
      </c>
      <c r="CZ95" s="2">
        <v>5055.9369999999999</v>
      </c>
      <c r="DA95" s="2">
        <v>3467.1660000000002</v>
      </c>
      <c r="DB95" s="2">
        <v>488.86599999999999</v>
      </c>
      <c r="DC95" s="2">
        <v>265.94100000000003</v>
      </c>
      <c r="DD95" s="2">
        <v>175.75</v>
      </c>
      <c r="DE95" s="2">
        <v>649.9541999999999</v>
      </c>
      <c r="DF95" s="2">
        <v>405.97979999999995</v>
      </c>
      <c r="DG95" s="2">
        <v>239.80499999999998</v>
      </c>
      <c r="DH95" s="2">
        <v>652.82099999999991</v>
      </c>
      <c r="DI95" s="2">
        <v>334.88800000000003</v>
      </c>
      <c r="DJ95" s="2">
        <v>221.816</v>
      </c>
      <c r="DK95" s="2">
        <v>621.66700000000003</v>
      </c>
      <c r="DL95" s="2">
        <v>379.09100000000001</v>
      </c>
      <c r="DM95" s="2">
        <v>239.85499999999999</v>
      </c>
      <c r="DN95" s="2">
        <v>36.1</v>
      </c>
      <c r="DO95" s="2">
        <v>15.9</v>
      </c>
      <c r="DP95" s="2">
        <v>24.2</v>
      </c>
    </row>
    <row r="96" spans="2:120" ht="14.25" customHeight="1" x14ac:dyDescent="0.2">
      <c r="B96" s="6">
        <v>42209</v>
      </c>
      <c r="C96" s="9" t="s">
        <v>182</v>
      </c>
      <c r="D96" s="9" t="s">
        <v>58</v>
      </c>
      <c r="E96" s="21" t="s">
        <v>191</v>
      </c>
      <c r="F96" s="9" t="s">
        <v>109</v>
      </c>
      <c r="G96" s="21">
        <v>1</v>
      </c>
      <c r="H96" s="11">
        <f t="shared" si="144"/>
        <v>27821</v>
      </c>
      <c r="I96" s="12">
        <f t="shared" si="145"/>
        <v>11169</v>
      </c>
      <c r="J96" s="14">
        <f t="shared" si="146"/>
        <v>0.40145932928363465</v>
      </c>
      <c r="K96" s="14">
        <f t="shared" si="147"/>
        <v>0.21002120700190505</v>
      </c>
      <c r="L96" s="15">
        <f t="shared" si="148"/>
        <v>1.8353483016695451</v>
      </c>
      <c r="M96" s="12">
        <f t="shared" si="149"/>
        <v>0</v>
      </c>
      <c r="N96" s="14">
        <f t="shared" si="150"/>
        <v>-0.10269311401386871</v>
      </c>
      <c r="O96" s="16">
        <f t="shared" si="151"/>
        <v>-359</v>
      </c>
      <c r="P96" s="14">
        <f t="shared" si="152"/>
        <v>-0.31055363321799312</v>
      </c>
      <c r="Q96" s="12">
        <f t="shared" si="153"/>
        <v>-267</v>
      </c>
      <c r="R96" s="14">
        <f t="shared" si="154"/>
        <v>-0.17416829745596873</v>
      </c>
      <c r="S96" s="18">
        <f t="shared" si="155"/>
        <v>112</v>
      </c>
      <c r="T96" s="14">
        <f t="shared" si="156"/>
        <v>0.17230769230769227</v>
      </c>
      <c r="U96" s="18">
        <f t="shared" si="157"/>
        <v>288</v>
      </c>
      <c r="V96" s="14">
        <f t="shared" si="158"/>
        <v>0.43969465648854966</v>
      </c>
      <c r="W96" s="12">
        <f t="shared" si="159"/>
        <v>-42</v>
      </c>
      <c r="X96" s="14">
        <f t="shared" si="160"/>
        <v>-3.2863849765258246E-2</v>
      </c>
      <c r="Y96" s="12">
        <f t="shared" si="161"/>
        <v>-49</v>
      </c>
      <c r="Z96" s="14">
        <f t="shared" si="162"/>
        <v>-4.6445497630331789E-2</v>
      </c>
      <c r="AA96" s="12">
        <v>-1241.2259300000005</v>
      </c>
      <c r="AB96" s="26">
        <v>-6.3024864973710626E-2</v>
      </c>
      <c r="AC96" s="12">
        <f t="shared" si="163"/>
        <v>0</v>
      </c>
      <c r="AD96" s="24">
        <f t="shared" si="164"/>
        <v>0</v>
      </c>
      <c r="AE96" s="11">
        <f t="shared" si="165"/>
        <v>-5451.3099999999977</v>
      </c>
      <c r="AF96" s="12">
        <f t="shared" si="166"/>
        <v>-15361.942999999999</v>
      </c>
      <c r="AG96" s="12">
        <f t="shared" si="167"/>
        <v>-20234.031999999999</v>
      </c>
      <c r="AH96" s="14">
        <f t="shared" si="168"/>
        <v>-0.19594227382193297</v>
      </c>
      <c r="AI96" s="14">
        <f t="shared" si="169"/>
        <v>-0.55217077028144201</v>
      </c>
      <c r="AJ96" s="14">
        <f t="shared" si="170"/>
        <v>-0.72729348333992305</v>
      </c>
      <c r="AK96" s="14">
        <f t="shared" si="171"/>
        <v>0.45452882896454977</v>
      </c>
      <c r="AL96" s="14">
        <f t="shared" si="172"/>
        <v>0.51006227838912688</v>
      </c>
      <c r="AM96" s="14">
        <f t="shared" si="173"/>
        <v>0.5115225212495953</v>
      </c>
      <c r="AN96" s="18">
        <f t="shared" si="174"/>
        <v>-1001.3310000000001</v>
      </c>
      <c r="AO96" s="18">
        <f t="shared" si="175"/>
        <v>-4814.1049999999996</v>
      </c>
      <c r="AP96" s="18">
        <f t="shared" si="176"/>
        <v>-7288.0950000000003</v>
      </c>
      <c r="AQ96" s="14">
        <f t="shared" si="177"/>
        <v>-8.9652699435938787E-2</v>
      </c>
      <c r="AR96" s="14">
        <f t="shared" si="178"/>
        <v>-0.43102381591906169</v>
      </c>
      <c r="AS96" s="14">
        <f t="shared" si="179"/>
        <v>-0.65252887456352404</v>
      </c>
      <c r="AT96" s="12">
        <f t="shared" si="180"/>
        <v>-199.08300000000008</v>
      </c>
      <c r="AU96" s="12">
        <f t="shared" si="181"/>
        <v>-521.279</v>
      </c>
      <c r="AV96" s="12">
        <f t="shared" si="182"/>
        <v>-632.23699999999997</v>
      </c>
      <c r="AW96" s="14">
        <f t="shared" si="183"/>
        <v>-0.24979046424090345</v>
      </c>
      <c r="AX96" s="14">
        <f t="shared" si="184"/>
        <v>-0.65405144291091588</v>
      </c>
      <c r="AY96" s="14">
        <f t="shared" si="185"/>
        <v>-0.79327101631116692</v>
      </c>
      <c r="AZ96" s="12">
        <f t="shared" si="186"/>
        <v>-543.05400000000009</v>
      </c>
      <c r="BA96" s="12">
        <f t="shared" si="187"/>
        <v>-885.85380000000009</v>
      </c>
      <c r="BB96" s="12">
        <f t="shared" si="188"/>
        <v>-1059.8274000000001</v>
      </c>
      <c r="BC96" s="14">
        <f t="shared" si="189"/>
        <v>-0.42895260663507118</v>
      </c>
      <c r="BD96" s="14">
        <f t="shared" si="190"/>
        <v>-0.69972654028436021</v>
      </c>
      <c r="BE96" s="14">
        <f t="shared" si="191"/>
        <v>-0.83714644549763029</v>
      </c>
      <c r="BF96" s="12">
        <f t="shared" si="192"/>
        <v>-204.77700000000004</v>
      </c>
      <c r="BG96" s="12">
        <f t="shared" si="193"/>
        <v>-693.05799999999999</v>
      </c>
      <c r="BH96" s="12">
        <f t="shared" si="194"/>
        <v>-926.18899999999996</v>
      </c>
      <c r="BI96" s="14">
        <f t="shared" si="195"/>
        <v>-0.16567718446601942</v>
      </c>
      <c r="BJ96" s="14">
        <f t="shared" si="196"/>
        <v>-0.56072653721682841</v>
      </c>
      <c r="BK96" s="14">
        <f t="shared" si="197"/>
        <v>-0.74934385113268598</v>
      </c>
      <c r="BL96" s="12">
        <f t="shared" si="198"/>
        <v>-295.03400000000011</v>
      </c>
      <c r="BM96" s="12">
        <f t="shared" si="199"/>
        <v>-649.34299999999996</v>
      </c>
      <c r="BN96" s="12">
        <f t="shared" si="200"/>
        <v>-795.80099999999993</v>
      </c>
      <c r="BO96" s="14">
        <f t="shared" si="201"/>
        <v>-0.29327435387673961</v>
      </c>
      <c r="BP96" s="14">
        <f t="shared" si="202"/>
        <v>-0.64547017892644132</v>
      </c>
      <c r="BQ96" s="24">
        <f t="shared" si="203"/>
        <v>-0.79105467196819079</v>
      </c>
      <c r="BR96" s="19">
        <f t="shared" si="204"/>
        <v>54.4</v>
      </c>
      <c r="BS96" s="20">
        <f t="shared" si="205"/>
        <v>380.8</v>
      </c>
      <c r="BT96" s="13">
        <f t="shared" si="206"/>
        <v>1.3687502246504439E-2</v>
      </c>
      <c r="BU96" s="20">
        <f t="shared" si="207"/>
        <v>25.4</v>
      </c>
      <c r="BV96" s="20">
        <f t="shared" si="208"/>
        <v>177.79999999999998</v>
      </c>
      <c r="BW96" s="13">
        <f t="shared" si="209"/>
        <v>6.3908558283311163E-3</v>
      </c>
      <c r="BX96" s="20">
        <f t="shared" si="210"/>
        <v>33.1</v>
      </c>
      <c r="BY96" s="20">
        <f t="shared" si="211"/>
        <v>231.70000000000002</v>
      </c>
      <c r="BZ96" s="13">
        <f t="shared" si="212"/>
        <v>8.3282412566047237E-3</v>
      </c>
      <c r="CA96" s="20">
        <f t="shared" si="213"/>
        <v>54.4</v>
      </c>
      <c r="CB96" s="20">
        <f t="shared" si="214"/>
        <v>380.8</v>
      </c>
      <c r="CC96" s="17">
        <f t="shared" si="215"/>
        <v>1.3687502246504439E-2</v>
      </c>
      <c r="CE96" s="2">
        <v>27821</v>
      </c>
      <c r="CF96" s="2">
        <v>11169</v>
      </c>
      <c r="CG96" s="2">
        <v>5843</v>
      </c>
      <c r="CH96" s="2">
        <v>797</v>
      </c>
      <c r="CI96" s="2">
        <v>1737</v>
      </c>
      <c r="CJ96" s="2">
        <v>31005</v>
      </c>
      <c r="CK96" s="2">
        <v>1156</v>
      </c>
      <c r="CL96" s="2">
        <v>1533</v>
      </c>
      <c r="CM96" s="2">
        <v>1266</v>
      </c>
      <c r="CN96" s="2">
        <v>650</v>
      </c>
      <c r="CO96" s="2">
        <v>538</v>
      </c>
      <c r="CP96" s="2">
        <v>655</v>
      </c>
      <c r="CQ96" s="2">
        <v>367</v>
      </c>
      <c r="CR96" s="2">
        <v>1278</v>
      </c>
      <c r="CS96" s="2">
        <v>1236</v>
      </c>
      <c r="CT96" s="2">
        <v>1055</v>
      </c>
      <c r="CU96" s="2">
        <v>1006</v>
      </c>
      <c r="CV96" s="2">
        <v>22369.690000000002</v>
      </c>
      <c r="CW96" s="2">
        <v>12459.057000000001</v>
      </c>
      <c r="CX96" s="2">
        <v>7586.9680000000008</v>
      </c>
      <c r="CY96" s="2">
        <v>10167.669</v>
      </c>
      <c r="CZ96" s="2">
        <v>6354.8950000000004</v>
      </c>
      <c r="DA96" s="2">
        <v>3880.9049999999997</v>
      </c>
      <c r="DB96" s="2">
        <v>597.91699999999992</v>
      </c>
      <c r="DC96" s="2">
        <v>275.721</v>
      </c>
      <c r="DD96" s="2">
        <v>164.76300000000001</v>
      </c>
      <c r="DE96" s="2">
        <v>722.94599999999991</v>
      </c>
      <c r="DF96" s="2">
        <v>380.14619999999996</v>
      </c>
      <c r="DG96" s="2">
        <v>206.17259999999999</v>
      </c>
      <c r="DH96" s="2">
        <v>1031.223</v>
      </c>
      <c r="DI96" s="2">
        <v>542.94200000000001</v>
      </c>
      <c r="DJ96" s="2">
        <v>309.81100000000004</v>
      </c>
      <c r="DK96" s="2">
        <v>710.96599999999989</v>
      </c>
      <c r="DL96" s="2">
        <v>356.65700000000004</v>
      </c>
      <c r="DM96" s="2">
        <v>210.19900000000001</v>
      </c>
      <c r="DN96" s="2">
        <v>54.4</v>
      </c>
      <c r="DO96" s="2">
        <v>25.4</v>
      </c>
      <c r="DP96" s="2">
        <v>33.1</v>
      </c>
    </row>
    <row r="97" spans="2:120" ht="14.25" customHeight="1" x14ac:dyDescent="0.2">
      <c r="B97" s="6">
        <v>42210</v>
      </c>
      <c r="C97" s="9" t="s">
        <v>182</v>
      </c>
      <c r="D97" s="9" t="s">
        <v>58</v>
      </c>
      <c r="E97" s="21" t="s">
        <v>191</v>
      </c>
      <c r="F97" s="9" t="s">
        <v>110</v>
      </c>
      <c r="G97" s="21">
        <v>1</v>
      </c>
      <c r="H97" s="11">
        <f t="shared" si="144"/>
        <v>24360</v>
      </c>
      <c r="I97" s="12">
        <f t="shared" si="145"/>
        <v>9556</v>
      </c>
      <c r="J97" s="14">
        <f t="shared" si="146"/>
        <v>0.39228243021346471</v>
      </c>
      <c r="K97" s="14">
        <f t="shared" si="147"/>
        <v>0.22319376026272578</v>
      </c>
      <c r="L97" s="15">
        <f t="shared" si="148"/>
        <v>1.6171779141104294</v>
      </c>
      <c r="M97" s="12">
        <f t="shared" si="149"/>
        <v>0</v>
      </c>
      <c r="N97" s="14">
        <f t="shared" si="150"/>
        <v>-9.1959592947403745E-2</v>
      </c>
      <c r="O97" s="16">
        <f t="shared" si="151"/>
        <v>-346</v>
      </c>
      <c r="P97" s="14">
        <f t="shared" si="152"/>
        <v>-0.34427860696517409</v>
      </c>
      <c r="Q97" s="12">
        <f t="shared" si="153"/>
        <v>-192</v>
      </c>
      <c r="R97" s="14">
        <f t="shared" si="154"/>
        <v>-0.12971220105391168</v>
      </c>
      <c r="S97" s="18">
        <f t="shared" si="155"/>
        <v>238</v>
      </c>
      <c r="T97" s="14">
        <f t="shared" si="156"/>
        <v>0.36170212765957444</v>
      </c>
      <c r="U97" s="18">
        <f t="shared" si="157"/>
        <v>261</v>
      </c>
      <c r="V97" s="14">
        <f t="shared" si="158"/>
        <v>0.4021571648690293</v>
      </c>
      <c r="W97" s="12">
        <f t="shared" si="159"/>
        <v>-16</v>
      </c>
      <c r="X97" s="14">
        <f t="shared" si="160"/>
        <v>-1.5779092702169595E-2</v>
      </c>
      <c r="Y97" s="12">
        <f t="shared" si="161"/>
        <v>19</v>
      </c>
      <c r="Z97" s="14">
        <f t="shared" si="162"/>
        <v>2.1396396396396344E-2</v>
      </c>
      <c r="AA97" s="12">
        <v>-761.40356000000247</v>
      </c>
      <c r="AB97" s="26">
        <v>-4.5132504228013959E-2</v>
      </c>
      <c r="AC97" s="12">
        <f t="shared" si="163"/>
        <v>0</v>
      </c>
      <c r="AD97" s="24">
        <f t="shared" si="164"/>
        <v>0</v>
      </c>
      <c r="AE97" s="11">
        <f t="shared" si="165"/>
        <v>-4380.4279999999999</v>
      </c>
      <c r="AF97" s="12">
        <f t="shared" si="166"/>
        <v>-12145.789000000001</v>
      </c>
      <c r="AG97" s="12">
        <f t="shared" si="167"/>
        <v>-16456.221000000001</v>
      </c>
      <c r="AH97" s="14">
        <f t="shared" si="168"/>
        <v>-0.17982052545155991</v>
      </c>
      <c r="AI97" s="14">
        <f t="shared" si="169"/>
        <v>-0.49859560755336618</v>
      </c>
      <c r="AJ97" s="14">
        <f t="shared" si="170"/>
        <v>-0.67554273399014786</v>
      </c>
      <c r="AK97" s="14">
        <f t="shared" si="171"/>
        <v>0.43197622051163059</v>
      </c>
      <c r="AL97" s="14">
        <f t="shared" si="172"/>
        <v>0.50445960037860815</v>
      </c>
      <c r="AM97" s="14">
        <f t="shared" si="173"/>
        <v>0.51061536513103423</v>
      </c>
      <c r="AN97" s="18">
        <f t="shared" si="174"/>
        <v>-925.29999999999927</v>
      </c>
      <c r="AO97" s="18">
        <f t="shared" si="175"/>
        <v>-3394.4240000000009</v>
      </c>
      <c r="AP97" s="18">
        <f t="shared" si="176"/>
        <v>-5520.2089999999998</v>
      </c>
      <c r="AQ97" s="14">
        <f t="shared" si="177"/>
        <v>-9.6829217245709476E-2</v>
      </c>
      <c r="AR97" s="14">
        <f t="shared" si="178"/>
        <v>-0.35521389702804529</v>
      </c>
      <c r="AS97" s="14">
        <f t="shared" si="179"/>
        <v>-0.57766942235244878</v>
      </c>
      <c r="AT97" s="12">
        <f t="shared" si="180"/>
        <v>-112.18499999999995</v>
      </c>
      <c r="AU97" s="12">
        <f t="shared" si="181"/>
        <v>-383.30399999999997</v>
      </c>
      <c r="AV97" s="12">
        <f t="shared" si="182"/>
        <v>-481.71600000000001</v>
      </c>
      <c r="AW97" s="14">
        <f t="shared" si="183"/>
        <v>-0.17023520485584209</v>
      </c>
      <c r="AX97" s="14">
        <f t="shared" si="184"/>
        <v>-0.58164491654021244</v>
      </c>
      <c r="AY97" s="14">
        <f t="shared" si="185"/>
        <v>-0.7309802731411229</v>
      </c>
      <c r="AZ97" s="12">
        <f t="shared" si="186"/>
        <v>-560.77379999999994</v>
      </c>
      <c r="BA97" s="12">
        <f t="shared" si="187"/>
        <v>-848.16179999999986</v>
      </c>
      <c r="BB97" s="12">
        <f t="shared" si="188"/>
        <v>-1038.3737999999998</v>
      </c>
      <c r="BC97" s="14">
        <f t="shared" si="189"/>
        <v>-0.43531578947368421</v>
      </c>
      <c r="BD97" s="14">
        <f t="shared" si="190"/>
        <v>-0.65840847694457383</v>
      </c>
      <c r="BE97" s="14">
        <f t="shared" si="191"/>
        <v>-0.80606567303213783</v>
      </c>
      <c r="BF97" s="12">
        <f t="shared" si="192"/>
        <v>-306.78700000000003</v>
      </c>
      <c r="BG97" s="12">
        <f t="shared" si="193"/>
        <v>-602.54999999999995</v>
      </c>
      <c r="BH97" s="12">
        <f t="shared" si="194"/>
        <v>-747.20900000000006</v>
      </c>
      <c r="BI97" s="14">
        <f t="shared" si="195"/>
        <v>-0.30740180360721447</v>
      </c>
      <c r="BJ97" s="14">
        <f t="shared" si="196"/>
        <v>-0.60375751503006014</v>
      </c>
      <c r="BK97" s="14">
        <f t="shared" si="197"/>
        <v>-0.74870641282565131</v>
      </c>
      <c r="BL97" s="12">
        <f t="shared" si="198"/>
        <v>-179.55200000000002</v>
      </c>
      <c r="BM97" s="12">
        <f t="shared" si="199"/>
        <v>-499.964</v>
      </c>
      <c r="BN97" s="12">
        <f t="shared" si="200"/>
        <v>-650.83799999999997</v>
      </c>
      <c r="BO97" s="14">
        <f t="shared" si="201"/>
        <v>-0.19796251378169794</v>
      </c>
      <c r="BP97" s="14">
        <f t="shared" si="202"/>
        <v>-0.55122822491730983</v>
      </c>
      <c r="BQ97" s="24">
        <f t="shared" si="203"/>
        <v>-0.71757221609702315</v>
      </c>
      <c r="BR97" s="19">
        <f t="shared" si="204"/>
        <v>40.700000000000003</v>
      </c>
      <c r="BS97" s="20">
        <f t="shared" si="205"/>
        <v>284.90000000000003</v>
      </c>
      <c r="BT97" s="13">
        <f t="shared" si="206"/>
        <v>1.1695402298850577E-2</v>
      </c>
      <c r="BU97" s="20">
        <f t="shared" si="207"/>
        <v>23.2</v>
      </c>
      <c r="BV97" s="20">
        <f t="shared" si="208"/>
        <v>162.4</v>
      </c>
      <c r="BW97" s="13">
        <f t="shared" si="209"/>
        <v>6.6666666666666671E-3</v>
      </c>
      <c r="BX97" s="20">
        <f t="shared" si="210"/>
        <v>28.8</v>
      </c>
      <c r="BY97" s="20">
        <f t="shared" si="211"/>
        <v>201.6</v>
      </c>
      <c r="BZ97" s="13">
        <f t="shared" si="212"/>
        <v>8.2758620689655175E-3</v>
      </c>
      <c r="CA97" s="20">
        <f t="shared" si="213"/>
        <v>40.700000000000003</v>
      </c>
      <c r="CB97" s="20">
        <f t="shared" si="214"/>
        <v>284.90000000000003</v>
      </c>
      <c r="CC97" s="17">
        <f t="shared" si="215"/>
        <v>1.1695402298850577E-2</v>
      </c>
      <c r="CE97" s="2">
        <v>24360</v>
      </c>
      <c r="CF97" s="2">
        <v>9556</v>
      </c>
      <c r="CG97" s="2">
        <v>5437</v>
      </c>
      <c r="CH97" s="2">
        <v>659</v>
      </c>
      <c r="CI97" s="2">
        <v>1630</v>
      </c>
      <c r="CJ97" s="2">
        <v>26827</v>
      </c>
      <c r="CK97" s="2">
        <v>1005</v>
      </c>
      <c r="CL97" s="2">
        <v>1480.1999999999998</v>
      </c>
      <c r="CM97" s="2">
        <v>1288.1999999999998</v>
      </c>
      <c r="CN97" s="2">
        <v>658</v>
      </c>
      <c r="CO97" s="2">
        <v>420</v>
      </c>
      <c r="CP97" s="2">
        <v>649</v>
      </c>
      <c r="CQ97" s="2">
        <v>388</v>
      </c>
      <c r="CR97" s="2">
        <v>1014</v>
      </c>
      <c r="CS97" s="2">
        <v>998</v>
      </c>
      <c r="CT97" s="2">
        <v>888</v>
      </c>
      <c r="CU97" s="2">
        <v>907</v>
      </c>
      <c r="CV97" s="2">
        <v>19979.572</v>
      </c>
      <c r="CW97" s="2">
        <v>12214.210999999999</v>
      </c>
      <c r="CX97" s="2">
        <v>7903.7789999999995</v>
      </c>
      <c r="CY97" s="2">
        <v>8630.7000000000007</v>
      </c>
      <c r="CZ97" s="2">
        <v>6161.5759999999991</v>
      </c>
      <c r="DA97" s="2">
        <v>4035.7910000000002</v>
      </c>
      <c r="DB97" s="2">
        <v>546.81500000000005</v>
      </c>
      <c r="DC97" s="2">
        <v>275.69600000000003</v>
      </c>
      <c r="DD97" s="2">
        <v>177.28399999999999</v>
      </c>
      <c r="DE97" s="2">
        <v>727.42619999999988</v>
      </c>
      <c r="DF97" s="2">
        <v>440.03819999999996</v>
      </c>
      <c r="DG97" s="2">
        <v>249.82619999999997</v>
      </c>
      <c r="DH97" s="2">
        <v>691.21299999999997</v>
      </c>
      <c r="DI97" s="2">
        <v>395.45</v>
      </c>
      <c r="DJ97" s="2">
        <v>250.791</v>
      </c>
      <c r="DK97" s="2">
        <v>727.44799999999998</v>
      </c>
      <c r="DL97" s="2">
        <v>407.036</v>
      </c>
      <c r="DM97" s="2">
        <v>256.16199999999998</v>
      </c>
      <c r="DN97" s="2">
        <v>40.700000000000003</v>
      </c>
      <c r="DO97" s="2">
        <v>23.2</v>
      </c>
      <c r="DP97" s="2">
        <v>28.8</v>
      </c>
    </row>
    <row r="98" spans="2:120" ht="14.25" customHeight="1" x14ac:dyDescent="0.2">
      <c r="B98" s="6">
        <v>42211</v>
      </c>
      <c r="C98" s="9" t="s">
        <v>182</v>
      </c>
      <c r="D98" s="9" t="s">
        <v>58</v>
      </c>
      <c r="E98" s="21" t="s">
        <v>191</v>
      </c>
      <c r="F98" s="9" t="s">
        <v>111</v>
      </c>
      <c r="G98" s="21">
        <v>1</v>
      </c>
      <c r="H98" s="11">
        <f t="shared" si="144"/>
        <v>34491</v>
      </c>
      <c r="I98" s="12">
        <f t="shared" si="145"/>
        <v>14464</v>
      </c>
      <c r="J98" s="14">
        <f t="shared" si="146"/>
        <v>0.41935577397002116</v>
      </c>
      <c r="K98" s="14">
        <f t="shared" si="147"/>
        <v>0.22098518454089472</v>
      </c>
      <c r="L98" s="15">
        <f t="shared" si="148"/>
        <v>1.7253141831238779</v>
      </c>
      <c r="M98" s="12">
        <f t="shared" si="149"/>
        <v>0</v>
      </c>
      <c r="N98" s="14">
        <f t="shared" si="150"/>
        <v>-7.0122937560660015E-2</v>
      </c>
      <c r="O98" s="16">
        <f t="shared" si="151"/>
        <v>-164</v>
      </c>
      <c r="P98" s="14">
        <f t="shared" si="152"/>
        <v>-0.14577777777777778</v>
      </c>
      <c r="Q98" s="12">
        <f t="shared" si="153"/>
        <v>-205.79999999999973</v>
      </c>
      <c r="R98" s="14">
        <f t="shared" si="154"/>
        <v>-0.12486348744084441</v>
      </c>
      <c r="S98" s="18">
        <f t="shared" si="155"/>
        <v>222</v>
      </c>
      <c r="T98" s="14">
        <f t="shared" si="156"/>
        <v>0.30452674897119336</v>
      </c>
      <c r="U98" s="18">
        <f t="shared" si="157"/>
        <v>249</v>
      </c>
      <c r="V98" s="14">
        <f t="shared" si="158"/>
        <v>0.357245337159254</v>
      </c>
      <c r="W98" s="12">
        <f t="shared" si="159"/>
        <v>121</v>
      </c>
      <c r="X98" s="14">
        <f t="shared" si="160"/>
        <v>9.9424815119145471E-2</v>
      </c>
      <c r="Y98" s="12">
        <f t="shared" si="161"/>
        <v>138</v>
      </c>
      <c r="Z98" s="14">
        <f t="shared" si="162"/>
        <v>0.11855670103092786</v>
      </c>
      <c r="AA98" s="12">
        <v>-94.039779999999155</v>
      </c>
      <c r="AB98" s="26">
        <v>-4.1856773709776363E-3</v>
      </c>
      <c r="AC98" s="12">
        <f t="shared" si="163"/>
        <v>0</v>
      </c>
      <c r="AD98" s="24">
        <f t="shared" si="164"/>
        <v>0</v>
      </c>
      <c r="AE98" s="11">
        <f t="shared" si="165"/>
        <v>-4477.3060000000005</v>
      </c>
      <c r="AF98" s="12">
        <f t="shared" si="166"/>
        <v>-14333.896000000001</v>
      </c>
      <c r="AG98" s="12">
        <f t="shared" si="167"/>
        <v>-19790.952999999998</v>
      </c>
      <c r="AH98" s="14">
        <f t="shared" si="168"/>
        <v>-0.12981084920703956</v>
      </c>
      <c r="AI98" s="14">
        <f t="shared" si="169"/>
        <v>-0.41558365950537823</v>
      </c>
      <c r="AJ98" s="14">
        <f t="shared" si="170"/>
        <v>-0.57380049868081517</v>
      </c>
      <c r="AK98" s="14">
        <f t="shared" si="171"/>
        <v>0.46505851628926448</v>
      </c>
      <c r="AL98" s="14">
        <f t="shared" si="172"/>
        <v>0.46816680610468642</v>
      </c>
      <c r="AM98" s="14">
        <f t="shared" si="173"/>
        <v>0.46806265313301371</v>
      </c>
      <c r="AN98" s="18">
        <f t="shared" si="174"/>
        <v>-505.8760000000002</v>
      </c>
      <c r="AO98" s="18">
        <f t="shared" si="175"/>
        <v>-5027.1130000000012</v>
      </c>
      <c r="AP98" s="18">
        <f t="shared" si="176"/>
        <v>-7583.4570000000003</v>
      </c>
      <c r="AQ98" s="14">
        <f t="shared" si="177"/>
        <v>-3.497483407079649E-2</v>
      </c>
      <c r="AR98" s="14">
        <f t="shared" si="178"/>
        <v>-0.34756035674778774</v>
      </c>
      <c r="AS98" s="14">
        <f t="shared" si="179"/>
        <v>-0.52429874170353985</v>
      </c>
      <c r="AT98" s="12">
        <f t="shared" si="180"/>
        <v>-138.74299999999994</v>
      </c>
      <c r="AU98" s="12">
        <f t="shared" si="181"/>
        <v>-441.38800000000003</v>
      </c>
      <c r="AV98" s="12">
        <f t="shared" si="182"/>
        <v>-582.28300000000002</v>
      </c>
      <c r="AW98" s="14">
        <f t="shared" si="183"/>
        <v>-0.14437356919875122</v>
      </c>
      <c r="AX98" s="14">
        <f t="shared" si="184"/>
        <v>-0.45930072840790848</v>
      </c>
      <c r="AY98" s="14">
        <f t="shared" si="185"/>
        <v>-0.60591363163371492</v>
      </c>
      <c r="AZ98" s="12">
        <f t="shared" si="186"/>
        <v>-367.33860000000004</v>
      </c>
      <c r="BA98" s="12">
        <f t="shared" si="187"/>
        <v>-709.04280000000017</v>
      </c>
      <c r="BB98" s="12">
        <f t="shared" si="188"/>
        <v>-927.34800000000007</v>
      </c>
      <c r="BC98" s="14">
        <f t="shared" si="189"/>
        <v>-0.25467179700499165</v>
      </c>
      <c r="BD98" s="14">
        <f t="shared" si="190"/>
        <v>-0.49157154742096509</v>
      </c>
      <c r="BE98" s="14">
        <f t="shared" si="191"/>
        <v>-0.64292013311148088</v>
      </c>
      <c r="BF98" s="12">
        <f t="shared" si="192"/>
        <v>-140.53700000000003</v>
      </c>
      <c r="BG98" s="12">
        <f t="shared" si="193"/>
        <v>-604.91899999999998</v>
      </c>
      <c r="BH98" s="12">
        <f t="shared" si="194"/>
        <v>-767.47799999999995</v>
      </c>
      <c r="BI98" s="14">
        <f t="shared" si="195"/>
        <v>-0.10503512705530649</v>
      </c>
      <c r="BJ98" s="14">
        <f t="shared" si="196"/>
        <v>-0.45210687593423016</v>
      </c>
      <c r="BK98" s="14">
        <f t="shared" si="197"/>
        <v>-0.57360089686098648</v>
      </c>
      <c r="BL98" s="12">
        <f t="shared" si="198"/>
        <v>-162.22699999999986</v>
      </c>
      <c r="BM98" s="12">
        <f t="shared" si="199"/>
        <v>-565.74</v>
      </c>
      <c r="BN98" s="12">
        <f t="shared" si="200"/>
        <v>-769.93299999999999</v>
      </c>
      <c r="BO98" s="14">
        <f t="shared" si="201"/>
        <v>-0.12459831029185853</v>
      </c>
      <c r="BP98" s="14">
        <f t="shared" si="202"/>
        <v>-0.43451612903225811</v>
      </c>
      <c r="BQ98" s="24">
        <f t="shared" si="203"/>
        <v>-0.59134639016897084</v>
      </c>
      <c r="BR98" s="19">
        <f t="shared" si="204"/>
        <v>40.1</v>
      </c>
      <c r="BS98" s="20">
        <f t="shared" si="205"/>
        <v>280.7</v>
      </c>
      <c r="BT98" s="13">
        <f t="shared" si="206"/>
        <v>8.1383549331709715E-3</v>
      </c>
      <c r="BU98" s="20">
        <f t="shared" si="207"/>
        <v>13.6</v>
      </c>
      <c r="BV98" s="20">
        <f t="shared" si="208"/>
        <v>95.2</v>
      </c>
      <c r="BW98" s="13">
        <f t="shared" si="209"/>
        <v>2.7601403264619758E-3</v>
      </c>
      <c r="BX98" s="20">
        <f t="shared" si="210"/>
        <v>21.5</v>
      </c>
      <c r="BY98" s="20">
        <f t="shared" si="211"/>
        <v>150.5</v>
      </c>
      <c r="BZ98" s="13">
        <f t="shared" si="212"/>
        <v>4.3634571337450353E-3</v>
      </c>
      <c r="CA98" s="20">
        <f t="shared" si="213"/>
        <v>40.1</v>
      </c>
      <c r="CB98" s="20">
        <f t="shared" si="214"/>
        <v>280.7</v>
      </c>
      <c r="CC98" s="17">
        <f t="shared" si="215"/>
        <v>8.1383549331709715E-3</v>
      </c>
      <c r="CE98" s="2">
        <v>34491</v>
      </c>
      <c r="CF98" s="2">
        <v>14464</v>
      </c>
      <c r="CG98" s="2">
        <v>7622</v>
      </c>
      <c r="CH98" s="2">
        <v>961</v>
      </c>
      <c r="CI98" s="2">
        <v>2228</v>
      </c>
      <c r="CJ98" s="2">
        <v>37092</v>
      </c>
      <c r="CK98" s="2">
        <v>1125</v>
      </c>
      <c r="CL98" s="2">
        <v>1648.1999999999998</v>
      </c>
      <c r="CM98" s="2">
        <v>1442.4</v>
      </c>
      <c r="CN98" s="2">
        <v>729</v>
      </c>
      <c r="CO98" s="2">
        <v>507</v>
      </c>
      <c r="CP98" s="2">
        <v>697</v>
      </c>
      <c r="CQ98" s="2">
        <v>448</v>
      </c>
      <c r="CR98" s="2">
        <v>1217</v>
      </c>
      <c r="CS98" s="2">
        <v>1338</v>
      </c>
      <c r="CT98" s="2">
        <v>1164</v>
      </c>
      <c r="CU98" s="2">
        <v>1302</v>
      </c>
      <c r="CV98" s="2">
        <v>30013.694</v>
      </c>
      <c r="CW98" s="2">
        <v>20157.103999999999</v>
      </c>
      <c r="CX98" s="2">
        <v>14700.047000000002</v>
      </c>
      <c r="CY98" s="2">
        <v>13958.124</v>
      </c>
      <c r="CZ98" s="2">
        <v>9436.8869999999988</v>
      </c>
      <c r="DA98" s="2">
        <v>6880.5429999999997</v>
      </c>
      <c r="DB98" s="2">
        <v>822.25700000000006</v>
      </c>
      <c r="DC98" s="2">
        <v>519.61199999999997</v>
      </c>
      <c r="DD98" s="2">
        <v>378.71699999999998</v>
      </c>
      <c r="DE98" s="2">
        <v>1075.0614</v>
      </c>
      <c r="DF98" s="2">
        <v>733.35719999999992</v>
      </c>
      <c r="DG98" s="2">
        <v>515.05200000000002</v>
      </c>
      <c r="DH98" s="2">
        <v>1197.463</v>
      </c>
      <c r="DI98" s="2">
        <v>733.08100000000002</v>
      </c>
      <c r="DJ98" s="2">
        <v>570.52200000000005</v>
      </c>
      <c r="DK98" s="2">
        <v>1139.7730000000001</v>
      </c>
      <c r="DL98" s="2">
        <v>736.26</v>
      </c>
      <c r="DM98" s="2">
        <v>532.06700000000001</v>
      </c>
      <c r="DN98" s="2">
        <v>40.1</v>
      </c>
      <c r="DO98" s="2">
        <v>13.6</v>
      </c>
      <c r="DP98" s="2">
        <v>21.5</v>
      </c>
    </row>
    <row r="99" spans="2:120" ht="14.25" customHeight="1" x14ac:dyDescent="0.2">
      <c r="B99" s="6">
        <v>42212</v>
      </c>
      <c r="C99" s="9" t="s">
        <v>182</v>
      </c>
      <c r="D99" s="9" t="s">
        <v>58</v>
      </c>
      <c r="E99" s="21" t="s">
        <v>191</v>
      </c>
      <c r="F99" s="9" t="s">
        <v>112</v>
      </c>
      <c r="G99" s="21">
        <v>1</v>
      </c>
      <c r="H99" s="11">
        <f t="shared" si="144"/>
        <v>25437</v>
      </c>
      <c r="I99" s="12">
        <f t="shared" si="145"/>
        <v>10208</v>
      </c>
      <c r="J99" s="14">
        <f t="shared" si="146"/>
        <v>0.40130518535990878</v>
      </c>
      <c r="K99" s="14">
        <f t="shared" si="147"/>
        <v>0.22003380901835909</v>
      </c>
      <c r="L99" s="15">
        <f t="shared" si="148"/>
        <v>1.788293897882939</v>
      </c>
      <c r="M99" s="12">
        <f t="shared" si="149"/>
        <v>0</v>
      </c>
      <c r="N99" s="14">
        <f t="shared" si="150"/>
        <v>-9.0951325852333675E-2</v>
      </c>
      <c r="O99" s="16">
        <f t="shared" si="151"/>
        <v>-211</v>
      </c>
      <c r="P99" s="14">
        <f t="shared" si="152"/>
        <v>-0.22712594187298174</v>
      </c>
      <c r="Q99" s="12">
        <f t="shared" si="153"/>
        <v>-105</v>
      </c>
      <c r="R99" s="14">
        <f t="shared" si="154"/>
        <v>-8.282063416942731E-2</v>
      </c>
      <c r="S99" s="18">
        <f t="shared" si="155"/>
        <v>44</v>
      </c>
      <c r="T99" s="14">
        <f t="shared" si="156"/>
        <v>7.1778140293637827E-2</v>
      </c>
      <c r="U99" s="18">
        <f t="shared" si="157"/>
        <v>154</v>
      </c>
      <c r="V99" s="14">
        <f t="shared" si="158"/>
        <v>0.28413284132841332</v>
      </c>
      <c r="W99" s="12">
        <f t="shared" si="159"/>
        <v>-57</v>
      </c>
      <c r="X99" s="14">
        <f t="shared" si="160"/>
        <v>-4.1514930808448702E-2</v>
      </c>
      <c r="Y99" s="12">
        <f t="shared" si="161"/>
        <v>-95</v>
      </c>
      <c r="Z99" s="14">
        <f t="shared" si="162"/>
        <v>-9.7037793667007155E-2</v>
      </c>
      <c r="AA99" s="12">
        <v>-746.37262000000192</v>
      </c>
      <c r="AB99" s="26">
        <v>-4.2837436601869672E-2</v>
      </c>
      <c r="AC99" s="12">
        <f t="shared" si="163"/>
        <v>0</v>
      </c>
      <c r="AD99" s="24">
        <f t="shared" si="164"/>
        <v>0</v>
      </c>
      <c r="AE99" s="11">
        <f t="shared" si="165"/>
        <v>-4596.518</v>
      </c>
      <c r="AF99" s="12">
        <f t="shared" si="166"/>
        <v>-13084.057000000001</v>
      </c>
      <c r="AG99" s="12">
        <f t="shared" si="167"/>
        <v>-17460.614000000001</v>
      </c>
      <c r="AH99" s="14">
        <f t="shared" si="168"/>
        <v>-0.18070204819750757</v>
      </c>
      <c r="AI99" s="14">
        <f t="shared" si="169"/>
        <v>-0.51437107363289702</v>
      </c>
      <c r="AJ99" s="14">
        <f t="shared" si="170"/>
        <v>-0.68642583638007626</v>
      </c>
      <c r="AK99" s="14">
        <f t="shared" si="171"/>
        <v>0.44291058143472889</v>
      </c>
      <c r="AL99" s="14">
        <f t="shared" si="172"/>
        <v>0.49212588449570277</v>
      </c>
      <c r="AM99" s="14">
        <f t="shared" si="173"/>
        <v>0.51466140179274167</v>
      </c>
      <c r="AN99" s="18">
        <f t="shared" si="174"/>
        <v>-977.52999999999884</v>
      </c>
      <c r="AO99" s="18">
        <f t="shared" si="175"/>
        <v>-4128.7970000000005</v>
      </c>
      <c r="AP99" s="18">
        <f t="shared" si="176"/>
        <v>-6102.8620000000001</v>
      </c>
      <c r="AQ99" s="14">
        <f t="shared" si="177"/>
        <v>-9.5761167711598594E-2</v>
      </c>
      <c r="AR99" s="14">
        <f t="shared" si="178"/>
        <v>-0.40446679075235115</v>
      </c>
      <c r="AS99" s="14">
        <f t="shared" si="179"/>
        <v>-0.59785090125391849</v>
      </c>
      <c r="AT99" s="12">
        <f t="shared" si="180"/>
        <v>-236.97000000000003</v>
      </c>
      <c r="AU99" s="12">
        <f t="shared" si="181"/>
        <v>-463.82600000000002</v>
      </c>
      <c r="AV99" s="12">
        <f t="shared" si="182"/>
        <v>-569.05500000000006</v>
      </c>
      <c r="AW99" s="14">
        <f t="shared" si="183"/>
        <v>-0.330041782729805</v>
      </c>
      <c r="AX99" s="14">
        <f t="shared" si="184"/>
        <v>-0.64599721448467973</v>
      </c>
      <c r="AY99" s="14">
        <f t="shared" si="185"/>
        <v>-0.7925557103064067</v>
      </c>
      <c r="AZ99" s="12">
        <f t="shared" si="186"/>
        <v>-430.10820000000001</v>
      </c>
      <c r="BA99" s="12">
        <f t="shared" si="187"/>
        <v>-775.31279999999992</v>
      </c>
      <c r="BB99" s="12">
        <f t="shared" si="188"/>
        <v>-945.14940000000001</v>
      </c>
      <c r="BC99" s="14">
        <f t="shared" si="189"/>
        <v>-0.369890092879257</v>
      </c>
      <c r="BD99" s="14">
        <f t="shared" si="190"/>
        <v>-0.66676367389060887</v>
      </c>
      <c r="BE99" s="14">
        <f t="shared" si="191"/>
        <v>-0.81282198142414863</v>
      </c>
      <c r="BF99" s="12">
        <f t="shared" si="192"/>
        <v>-325.49500000000012</v>
      </c>
      <c r="BG99" s="12">
        <f t="shared" si="193"/>
        <v>-740.42</v>
      </c>
      <c r="BH99" s="12">
        <f t="shared" si="194"/>
        <v>-989.81799999999998</v>
      </c>
      <c r="BI99" s="14">
        <f t="shared" si="195"/>
        <v>-0.24733662613981777</v>
      </c>
      <c r="BJ99" s="14">
        <f t="shared" si="196"/>
        <v>-0.56262917933130696</v>
      </c>
      <c r="BK99" s="14">
        <f t="shared" si="197"/>
        <v>-0.75214133738601818</v>
      </c>
      <c r="BL99" s="12">
        <f t="shared" si="198"/>
        <v>-372.851</v>
      </c>
      <c r="BM99" s="12">
        <f t="shared" si="199"/>
        <v>-580.33799999999997</v>
      </c>
      <c r="BN99" s="12">
        <f t="shared" si="200"/>
        <v>-722.39</v>
      </c>
      <c r="BO99" s="14">
        <f t="shared" si="201"/>
        <v>-0.42177714932126698</v>
      </c>
      <c r="BP99" s="14">
        <f t="shared" si="202"/>
        <v>-0.65649095022624437</v>
      </c>
      <c r="BQ99" s="24">
        <f t="shared" si="203"/>
        <v>-0.81718325791855206</v>
      </c>
      <c r="BR99" s="19">
        <f t="shared" si="204"/>
        <v>46</v>
      </c>
      <c r="BS99" s="20">
        <f t="shared" si="205"/>
        <v>322</v>
      </c>
      <c r="BT99" s="13">
        <f t="shared" si="206"/>
        <v>1.2658725478633486E-2</v>
      </c>
      <c r="BU99" s="20">
        <f t="shared" si="207"/>
        <v>21.5</v>
      </c>
      <c r="BV99" s="20">
        <f t="shared" si="208"/>
        <v>150.5</v>
      </c>
      <c r="BW99" s="13">
        <f t="shared" si="209"/>
        <v>5.9165782128395641E-3</v>
      </c>
      <c r="BX99" s="20">
        <f t="shared" si="210"/>
        <v>30</v>
      </c>
      <c r="BY99" s="20">
        <f t="shared" si="211"/>
        <v>210</v>
      </c>
      <c r="BZ99" s="13">
        <f t="shared" si="212"/>
        <v>8.2556905295435787E-3</v>
      </c>
      <c r="CA99" s="20">
        <f t="shared" si="213"/>
        <v>46</v>
      </c>
      <c r="CB99" s="20">
        <f t="shared" si="214"/>
        <v>322</v>
      </c>
      <c r="CC99" s="17">
        <f t="shared" si="215"/>
        <v>1.2658725478633486E-2</v>
      </c>
      <c r="CE99" s="2">
        <v>25437</v>
      </c>
      <c r="CF99" s="2">
        <v>10208</v>
      </c>
      <c r="CG99" s="2">
        <v>5597</v>
      </c>
      <c r="CH99" s="2">
        <v>718</v>
      </c>
      <c r="CI99" s="2">
        <v>1606</v>
      </c>
      <c r="CJ99" s="2">
        <v>27982</v>
      </c>
      <c r="CK99" s="2">
        <v>929</v>
      </c>
      <c r="CL99" s="2">
        <v>1267.8</v>
      </c>
      <c r="CM99" s="2">
        <v>1162.8</v>
      </c>
      <c r="CN99" s="2">
        <v>613</v>
      </c>
      <c r="CO99" s="2">
        <v>569</v>
      </c>
      <c r="CP99" s="2">
        <v>542</v>
      </c>
      <c r="CQ99" s="2">
        <v>388</v>
      </c>
      <c r="CR99" s="2">
        <v>1373</v>
      </c>
      <c r="CS99" s="2">
        <v>1316</v>
      </c>
      <c r="CT99" s="2">
        <v>979</v>
      </c>
      <c r="CU99" s="2">
        <v>884</v>
      </c>
      <c r="CV99" s="2">
        <v>20840.482</v>
      </c>
      <c r="CW99" s="2">
        <v>12352.942999999999</v>
      </c>
      <c r="CX99" s="2">
        <v>7976.3860000000004</v>
      </c>
      <c r="CY99" s="2">
        <v>9230.4700000000012</v>
      </c>
      <c r="CZ99" s="2">
        <v>6079.2029999999995</v>
      </c>
      <c r="DA99" s="2">
        <v>4105.1379999999999</v>
      </c>
      <c r="DB99" s="2">
        <v>481.03</v>
      </c>
      <c r="DC99" s="2">
        <v>254.17400000000001</v>
      </c>
      <c r="DD99" s="2">
        <v>148.94499999999999</v>
      </c>
      <c r="DE99" s="2">
        <v>732.69179999999994</v>
      </c>
      <c r="DF99" s="2">
        <v>387.48719999999997</v>
      </c>
      <c r="DG99" s="2">
        <v>217.6506</v>
      </c>
      <c r="DH99" s="2">
        <v>990.50499999999988</v>
      </c>
      <c r="DI99" s="2">
        <v>575.58000000000004</v>
      </c>
      <c r="DJ99" s="2">
        <v>326.18200000000002</v>
      </c>
      <c r="DK99" s="2">
        <v>511.149</v>
      </c>
      <c r="DL99" s="2">
        <v>303.66199999999998</v>
      </c>
      <c r="DM99" s="2">
        <v>161.61000000000001</v>
      </c>
      <c r="DN99" s="2">
        <v>46</v>
      </c>
      <c r="DO99" s="2">
        <v>21.5</v>
      </c>
      <c r="DP99" s="2">
        <v>30</v>
      </c>
    </row>
    <row r="100" spans="2:120" ht="14.25" customHeight="1" x14ac:dyDescent="0.2">
      <c r="B100" s="6">
        <v>42213</v>
      </c>
      <c r="C100" s="9" t="s">
        <v>182</v>
      </c>
      <c r="D100" s="9" t="s">
        <v>58</v>
      </c>
      <c r="E100" s="21" t="s">
        <v>191</v>
      </c>
      <c r="F100" s="9" t="s">
        <v>113</v>
      </c>
      <c r="G100" s="21">
        <v>1</v>
      </c>
      <c r="H100" s="11">
        <f t="shared" si="144"/>
        <v>41272</v>
      </c>
      <c r="I100" s="12">
        <f t="shared" si="145"/>
        <v>15033</v>
      </c>
      <c r="J100" s="14">
        <f t="shared" si="146"/>
        <v>0.36424210118239969</v>
      </c>
      <c r="K100" s="14">
        <f t="shared" si="147"/>
        <v>0.19332719519286684</v>
      </c>
      <c r="L100" s="15">
        <f t="shared" si="148"/>
        <v>1.5698291101944608</v>
      </c>
      <c r="M100" s="12">
        <f t="shared" si="149"/>
        <v>0</v>
      </c>
      <c r="N100" s="14">
        <f t="shared" si="150"/>
        <v>-6.287323176131332E-2</v>
      </c>
      <c r="O100" s="16">
        <f t="shared" si="151"/>
        <v>-229</v>
      </c>
      <c r="P100" s="14">
        <f t="shared" si="152"/>
        <v>-0.14670083279948753</v>
      </c>
      <c r="Q100" s="12">
        <f t="shared" si="153"/>
        <v>-154.80000000000018</v>
      </c>
      <c r="R100" s="14">
        <f t="shared" si="154"/>
        <v>-7.0395634379263439E-2</v>
      </c>
      <c r="S100" s="18">
        <f t="shared" si="155"/>
        <v>352</v>
      </c>
      <c r="T100" s="14">
        <f t="shared" si="156"/>
        <v>0.31541218637992829</v>
      </c>
      <c r="U100" s="18">
        <f t="shared" si="157"/>
        <v>188</v>
      </c>
      <c r="V100" s="14">
        <f t="shared" si="158"/>
        <v>0.18613861386138619</v>
      </c>
      <c r="W100" s="12">
        <f t="shared" si="159"/>
        <v>83</v>
      </c>
      <c r="X100" s="14">
        <f t="shared" si="160"/>
        <v>4.7976878612716822E-2</v>
      </c>
      <c r="Y100" s="12">
        <f t="shared" si="161"/>
        <v>-12</v>
      </c>
      <c r="Z100" s="14">
        <f t="shared" si="162"/>
        <v>-6.6152149944873617E-3</v>
      </c>
      <c r="AA100" s="12">
        <v>-648.49464999999327</v>
      </c>
      <c r="AB100" s="26">
        <v>-2.2333009710945984E-2</v>
      </c>
      <c r="AC100" s="12">
        <f t="shared" si="163"/>
        <v>0</v>
      </c>
      <c r="AD100" s="24">
        <f t="shared" si="164"/>
        <v>0</v>
      </c>
      <c r="AE100" s="11">
        <f t="shared" si="165"/>
        <v>-5254.9389999999985</v>
      </c>
      <c r="AF100" s="12">
        <f t="shared" si="166"/>
        <v>-16666.974999999999</v>
      </c>
      <c r="AG100" s="12">
        <f t="shared" si="167"/>
        <v>-23367.226999999999</v>
      </c>
      <c r="AH100" s="14">
        <f t="shared" si="168"/>
        <v>-0.12732455417716604</v>
      </c>
      <c r="AI100" s="14">
        <f t="shared" si="169"/>
        <v>-0.40383250145377003</v>
      </c>
      <c r="AJ100" s="14">
        <f t="shared" si="170"/>
        <v>-0.56617626962589651</v>
      </c>
      <c r="AK100" s="14">
        <f t="shared" si="171"/>
        <v>0.41014221010426144</v>
      </c>
      <c r="AL100" s="14">
        <f t="shared" si="172"/>
        <v>0.43967937443672583</v>
      </c>
      <c r="AM100" s="14">
        <f t="shared" si="173"/>
        <v>0.449141745611631</v>
      </c>
      <c r="AN100" s="18">
        <f t="shared" si="174"/>
        <v>-260.88299999999799</v>
      </c>
      <c r="AO100" s="18">
        <f t="shared" si="175"/>
        <v>-4214.6779999999999</v>
      </c>
      <c r="AP100" s="18">
        <f t="shared" si="176"/>
        <v>-6991.2190000000001</v>
      </c>
      <c r="AQ100" s="14">
        <f t="shared" si="177"/>
        <v>-1.7354021153462296E-2</v>
      </c>
      <c r="AR100" s="14">
        <f t="shared" si="178"/>
        <v>-0.28036173751080951</v>
      </c>
      <c r="AS100" s="14">
        <f t="shared" si="179"/>
        <v>-0.46505813876139157</v>
      </c>
      <c r="AT100" s="12">
        <f t="shared" si="180"/>
        <v>-280.26400000000012</v>
      </c>
      <c r="AU100" s="12">
        <f t="shared" si="181"/>
        <v>-673.50700000000006</v>
      </c>
      <c r="AV100" s="12">
        <f t="shared" si="182"/>
        <v>-870.803</v>
      </c>
      <c r="AW100" s="14">
        <f t="shared" si="183"/>
        <v>-0.21040840840840846</v>
      </c>
      <c r="AX100" s="14">
        <f t="shared" si="184"/>
        <v>-0.50563588588588593</v>
      </c>
      <c r="AY100" s="14">
        <f t="shared" si="185"/>
        <v>-0.65375600600600603</v>
      </c>
      <c r="AZ100" s="12">
        <f t="shared" si="186"/>
        <v>-484.28399999999988</v>
      </c>
      <c r="BA100" s="12">
        <f t="shared" si="187"/>
        <v>-1060.3613999999998</v>
      </c>
      <c r="BB100" s="12">
        <f t="shared" si="188"/>
        <v>-1360.4687999999999</v>
      </c>
      <c r="BC100" s="14">
        <f t="shared" si="189"/>
        <v>-0.23690636923980035</v>
      </c>
      <c r="BD100" s="14">
        <f t="shared" si="190"/>
        <v>-0.51871705312591709</v>
      </c>
      <c r="BE100" s="14">
        <f t="shared" si="191"/>
        <v>-0.66552626944525972</v>
      </c>
      <c r="BF100" s="12">
        <f t="shared" si="192"/>
        <v>-229.17500000000018</v>
      </c>
      <c r="BG100" s="12">
        <f t="shared" si="193"/>
        <v>-726.44700000000012</v>
      </c>
      <c r="BH100" s="12">
        <f t="shared" si="194"/>
        <v>-1067.9189999999999</v>
      </c>
      <c r="BI100" s="14">
        <f t="shared" si="195"/>
        <v>-0.12640650854936575</v>
      </c>
      <c r="BJ100" s="14">
        <f t="shared" si="196"/>
        <v>-0.40068781025923894</v>
      </c>
      <c r="BK100" s="14">
        <f t="shared" si="197"/>
        <v>-0.58903419746276886</v>
      </c>
      <c r="BL100" s="12">
        <f t="shared" si="198"/>
        <v>-360.83399999999983</v>
      </c>
      <c r="BM100" s="12">
        <f t="shared" si="199"/>
        <v>-895.83699999999999</v>
      </c>
      <c r="BN100" s="12">
        <f t="shared" si="200"/>
        <v>-1174.9159999999999</v>
      </c>
      <c r="BO100" s="14">
        <f t="shared" si="201"/>
        <v>-0.20024084350721416</v>
      </c>
      <c r="BP100" s="14">
        <f t="shared" si="202"/>
        <v>-0.49713485016648173</v>
      </c>
      <c r="BQ100" s="24">
        <f t="shared" si="203"/>
        <v>-0.65200665926748047</v>
      </c>
      <c r="BR100" s="19">
        <f t="shared" si="204"/>
        <v>50.4</v>
      </c>
      <c r="BS100" s="20">
        <f t="shared" si="205"/>
        <v>352.8</v>
      </c>
      <c r="BT100" s="13">
        <f t="shared" si="206"/>
        <v>8.5481682496607869E-3</v>
      </c>
      <c r="BU100" s="20">
        <f t="shared" si="207"/>
        <v>16.5</v>
      </c>
      <c r="BV100" s="20">
        <f t="shared" si="208"/>
        <v>115.5</v>
      </c>
      <c r="BW100" s="13">
        <f t="shared" si="209"/>
        <v>2.798507462686567E-3</v>
      </c>
      <c r="BX100" s="20">
        <f t="shared" si="210"/>
        <v>37</v>
      </c>
      <c r="BY100" s="20">
        <f t="shared" si="211"/>
        <v>259</v>
      </c>
      <c r="BZ100" s="13">
        <f t="shared" si="212"/>
        <v>6.2754409769335143E-3</v>
      </c>
      <c r="CA100" s="20">
        <f t="shared" si="213"/>
        <v>50.4</v>
      </c>
      <c r="CB100" s="20">
        <f t="shared" si="214"/>
        <v>352.8</v>
      </c>
      <c r="CC100" s="17">
        <f t="shared" si="215"/>
        <v>8.5481682496607869E-3</v>
      </c>
      <c r="CE100" s="2">
        <v>41272</v>
      </c>
      <c r="CF100" s="2">
        <v>15033</v>
      </c>
      <c r="CG100" s="2">
        <v>7979</v>
      </c>
      <c r="CH100" s="2">
        <v>1332</v>
      </c>
      <c r="CI100" s="2">
        <v>3394</v>
      </c>
      <c r="CJ100" s="2">
        <v>44041</v>
      </c>
      <c r="CK100" s="2">
        <v>1561</v>
      </c>
      <c r="CL100" s="2">
        <v>2199</v>
      </c>
      <c r="CM100" s="2">
        <v>2044.1999999999998</v>
      </c>
      <c r="CN100" s="2">
        <v>1116</v>
      </c>
      <c r="CO100" s="2">
        <v>764</v>
      </c>
      <c r="CP100" s="2">
        <v>1010</v>
      </c>
      <c r="CQ100" s="2">
        <v>822</v>
      </c>
      <c r="CR100" s="2">
        <v>1730</v>
      </c>
      <c r="CS100" s="2">
        <v>1813</v>
      </c>
      <c r="CT100" s="2">
        <v>1814</v>
      </c>
      <c r="CU100" s="2">
        <v>1802</v>
      </c>
      <c r="CV100" s="2">
        <v>36017.061000000002</v>
      </c>
      <c r="CW100" s="2">
        <v>24605.025000000001</v>
      </c>
      <c r="CX100" s="2">
        <v>17904.773000000001</v>
      </c>
      <c r="CY100" s="2">
        <v>14772.117000000002</v>
      </c>
      <c r="CZ100" s="2">
        <v>10818.322</v>
      </c>
      <c r="DA100" s="2">
        <v>8041.7809999999999</v>
      </c>
      <c r="DB100" s="2">
        <v>1051.7359999999999</v>
      </c>
      <c r="DC100" s="2">
        <v>658.49299999999994</v>
      </c>
      <c r="DD100" s="2">
        <v>461.197</v>
      </c>
      <c r="DE100" s="2">
        <v>1559.9159999999999</v>
      </c>
      <c r="DF100" s="2">
        <v>983.83860000000004</v>
      </c>
      <c r="DG100" s="2">
        <v>683.73119999999994</v>
      </c>
      <c r="DH100" s="2">
        <v>1583.8249999999998</v>
      </c>
      <c r="DI100" s="2">
        <v>1086.5529999999999</v>
      </c>
      <c r="DJ100" s="2">
        <v>745.08100000000002</v>
      </c>
      <c r="DK100" s="2">
        <v>1441.1660000000002</v>
      </c>
      <c r="DL100" s="2">
        <v>906.16300000000001</v>
      </c>
      <c r="DM100" s="2">
        <v>627.08400000000006</v>
      </c>
      <c r="DN100" s="2">
        <v>50.4</v>
      </c>
      <c r="DO100" s="2">
        <v>16.5</v>
      </c>
      <c r="DP100" s="2">
        <v>37</v>
      </c>
    </row>
    <row r="101" spans="2:120" ht="14.25" customHeight="1" x14ac:dyDescent="0.2">
      <c r="B101" s="6">
        <v>42214</v>
      </c>
      <c r="C101" s="9" t="s">
        <v>182</v>
      </c>
      <c r="D101" s="9" t="s">
        <v>58</v>
      </c>
      <c r="E101" s="21" t="s">
        <v>191</v>
      </c>
      <c r="F101" s="9" t="s">
        <v>114</v>
      </c>
      <c r="G101" s="21">
        <v>1</v>
      </c>
      <c r="H101" s="11">
        <f t="shared" si="144"/>
        <v>41652</v>
      </c>
      <c r="I101" s="12">
        <f t="shared" si="145"/>
        <v>17514</v>
      </c>
      <c r="J101" s="14">
        <f t="shared" si="146"/>
        <v>0.42048401037165084</v>
      </c>
      <c r="K101" s="14">
        <f t="shared" si="147"/>
        <v>0.23225775472966484</v>
      </c>
      <c r="L101" s="15">
        <f t="shared" si="148"/>
        <v>1.6058931860036831</v>
      </c>
      <c r="M101" s="12">
        <f t="shared" si="149"/>
        <v>0</v>
      </c>
      <c r="N101" s="14">
        <f t="shared" si="150"/>
        <v>-9.7132204712461756E-2</v>
      </c>
      <c r="O101" s="16">
        <f t="shared" si="151"/>
        <v>-368</v>
      </c>
      <c r="P101" s="14">
        <f t="shared" si="152"/>
        <v>-0.25240054869684503</v>
      </c>
      <c r="Q101" s="12">
        <f t="shared" si="153"/>
        <v>-298.80000000000018</v>
      </c>
      <c r="R101" s="14">
        <f t="shared" si="154"/>
        <v>-0.13719008264462818</v>
      </c>
      <c r="S101" s="18">
        <f t="shared" si="155"/>
        <v>391</v>
      </c>
      <c r="T101" s="14">
        <f t="shared" si="156"/>
        <v>0.37560038424591735</v>
      </c>
      <c r="U101" s="18">
        <f t="shared" si="157"/>
        <v>362</v>
      </c>
      <c r="V101" s="14">
        <f t="shared" si="158"/>
        <v>0.35877106045589691</v>
      </c>
      <c r="W101" s="12">
        <f t="shared" si="159"/>
        <v>-63</v>
      </c>
      <c r="X101" s="14">
        <f t="shared" si="160"/>
        <v>-4.231027535258558E-2</v>
      </c>
      <c r="Y101" s="12">
        <f t="shared" si="161"/>
        <v>-51</v>
      </c>
      <c r="Z101" s="14">
        <f t="shared" si="162"/>
        <v>-3.2196969696969724E-2</v>
      </c>
      <c r="AA101" s="12">
        <v>-1487.9134699999995</v>
      </c>
      <c r="AB101" s="26">
        <v>-5.2591475354883399E-2</v>
      </c>
      <c r="AC101" s="12">
        <f t="shared" si="163"/>
        <v>0</v>
      </c>
      <c r="AD101" s="24">
        <f t="shared" si="164"/>
        <v>0</v>
      </c>
      <c r="AE101" s="11">
        <f t="shared" si="165"/>
        <v>-8190.7909999999974</v>
      </c>
      <c r="AF101" s="12">
        <f t="shared" si="166"/>
        <v>-23220.267</v>
      </c>
      <c r="AG101" s="12">
        <f t="shared" si="167"/>
        <v>-30928.19</v>
      </c>
      <c r="AH101" s="14">
        <f t="shared" si="168"/>
        <v>-0.19664820416786699</v>
      </c>
      <c r="AI101" s="14">
        <f t="shared" si="169"/>
        <v>-0.55748264188994523</v>
      </c>
      <c r="AJ101" s="14">
        <f t="shared" si="170"/>
        <v>-0.74253793335254004</v>
      </c>
      <c r="AK101" s="14">
        <f t="shared" si="171"/>
        <v>0.48794796984173522</v>
      </c>
      <c r="AL101" s="14">
        <f t="shared" si="172"/>
        <v>0.57917380856157152</v>
      </c>
      <c r="AM101" s="14">
        <f t="shared" si="173"/>
        <v>0.5883072340893768</v>
      </c>
      <c r="AN101" s="18">
        <f t="shared" si="174"/>
        <v>-1186.6710000000003</v>
      </c>
      <c r="AO101" s="18">
        <f t="shared" si="175"/>
        <v>-6838.8230000000003</v>
      </c>
      <c r="AP101" s="18">
        <f t="shared" si="176"/>
        <v>-11205.105</v>
      </c>
      <c r="AQ101" s="14">
        <f t="shared" si="177"/>
        <v>-6.775556697499141E-2</v>
      </c>
      <c r="AR101" s="14">
        <f t="shared" si="178"/>
        <v>-0.39047750371131673</v>
      </c>
      <c r="AS101" s="14">
        <f t="shared" si="179"/>
        <v>-0.63977989037341554</v>
      </c>
      <c r="AT101" s="12">
        <f t="shared" si="180"/>
        <v>-355.47199999999998</v>
      </c>
      <c r="AU101" s="12">
        <f t="shared" si="181"/>
        <v>-749.55500000000006</v>
      </c>
      <c r="AV101" s="12">
        <f t="shared" si="182"/>
        <v>-903.32500000000005</v>
      </c>
      <c r="AW101" s="14">
        <f t="shared" si="183"/>
        <v>-0.32612110091743118</v>
      </c>
      <c r="AX101" s="14">
        <f t="shared" si="184"/>
        <v>-0.68766513761467896</v>
      </c>
      <c r="AY101" s="14">
        <f t="shared" si="185"/>
        <v>-0.82873853211009174</v>
      </c>
      <c r="AZ101" s="12">
        <f t="shared" si="186"/>
        <v>-726.24719999999979</v>
      </c>
      <c r="BA101" s="12">
        <f t="shared" si="187"/>
        <v>-1320.6461999999997</v>
      </c>
      <c r="BB101" s="12">
        <f t="shared" si="188"/>
        <v>-1587.3761999999997</v>
      </c>
      <c r="BC101" s="14">
        <f t="shared" si="189"/>
        <v>-0.38646615581098331</v>
      </c>
      <c r="BD101" s="14">
        <f t="shared" si="190"/>
        <v>-0.70277043422733076</v>
      </c>
      <c r="BE101" s="14">
        <f t="shared" si="191"/>
        <v>-0.84470849297573436</v>
      </c>
      <c r="BF101" s="12">
        <f t="shared" si="192"/>
        <v>-457.57600000000002</v>
      </c>
      <c r="BG101" s="12">
        <f t="shared" si="193"/>
        <v>-938.91800000000001</v>
      </c>
      <c r="BH101" s="12">
        <f t="shared" si="194"/>
        <v>-1157.675</v>
      </c>
      <c r="BI101" s="14">
        <f t="shared" si="195"/>
        <v>-0.32088078541374476</v>
      </c>
      <c r="BJ101" s="14">
        <f t="shared" si="196"/>
        <v>-0.65842776998597474</v>
      </c>
      <c r="BK101" s="14">
        <f t="shared" si="197"/>
        <v>-0.81183380084151469</v>
      </c>
      <c r="BL101" s="12">
        <f t="shared" si="198"/>
        <v>-583.29200000000003</v>
      </c>
      <c r="BM101" s="12">
        <f t="shared" si="199"/>
        <v>-1050.893</v>
      </c>
      <c r="BN101" s="12">
        <f t="shared" si="200"/>
        <v>-1283.8890000000001</v>
      </c>
      <c r="BO101" s="14">
        <f t="shared" si="201"/>
        <v>-0.3804905414220483</v>
      </c>
      <c r="BP101" s="14">
        <f t="shared" si="202"/>
        <v>-0.68551402478799739</v>
      </c>
      <c r="BQ101" s="24">
        <f t="shared" si="203"/>
        <v>-0.83750097847358118</v>
      </c>
      <c r="BR101" s="19">
        <f t="shared" si="204"/>
        <v>86.2</v>
      </c>
      <c r="BS101" s="20">
        <f t="shared" si="205"/>
        <v>603.4</v>
      </c>
      <c r="BT101" s="13">
        <f t="shared" si="206"/>
        <v>1.4486699318159992E-2</v>
      </c>
      <c r="BU101" s="20">
        <f t="shared" si="207"/>
        <v>56.1</v>
      </c>
      <c r="BV101" s="20">
        <f t="shared" si="208"/>
        <v>392.7</v>
      </c>
      <c r="BW101" s="13">
        <f t="shared" si="209"/>
        <v>9.4281186977816182E-3</v>
      </c>
      <c r="BX101" s="20">
        <f t="shared" si="210"/>
        <v>53</v>
      </c>
      <c r="BY101" s="20">
        <f t="shared" si="211"/>
        <v>371</v>
      </c>
      <c r="BZ101" s="13">
        <f t="shared" si="212"/>
        <v>8.9071353116296943E-3</v>
      </c>
      <c r="CA101" s="20">
        <f t="shared" si="213"/>
        <v>86.2</v>
      </c>
      <c r="CB101" s="20">
        <f t="shared" si="214"/>
        <v>603.4</v>
      </c>
      <c r="CC101" s="17">
        <f t="shared" si="215"/>
        <v>1.4486699318159992E-2</v>
      </c>
      <c r="CE101" s="2">
        <v>41652</v>
      </c>
      <c r="CF101" s="2">
        <v>17514</v>
      </c>
      <c r="CG101" s="2">
        <v>9674</v>
      </c>
      <c r="CH101" s="2">
        <v>1090</v>
      </c>
      <c r="CI101" s="2">
        <v>2715</v>
      </c>
      <c r="CJ101" s="2">
        <v>46133</v>
      </c>
      <c r="CK101" s="2">
        <v>1458</v>
      </c>
      <c r="CL101" s="2">
        <v>2178</v>
      </c>
      <c r="CM101" s="2">
        <v>1879.1999999999998</v>
      </c>
      <c r="CN101" s="2">
        <v>1041</v>
      </c>
      <c r="CO101" s="2">
        <v>650</v>
      </c>
      <c r="CP101" s="2">
        <v>1009</v>
      </c>
      <c r="CQ101" s="2">
        <v>647</v>
      </c>
      <c r="CR101" s="2">
        <v>1489</v>
      </c>
      <c r="CS101" s="2">
        <v>1426</v>
      </c>
      <c r="CT101" s="2">
        <v>1584</v>
      </c>
      <c r="CU101" s="2">
        <v>1533</v>
      </c>
      <c r="CV101" s="2">
        <v>33461.209000000003</v>
      </c>
      <c r="CW101" s="2">
        <v>18431.733</v>
      </c>
      <c r="CX101" s="2">
        <v>10723.810000000001</v>
      </c>
      <c r="CY101" s="2">
        <v>16327.329</v>
      </c>
      <c r="CZ101" s="2">
        <v>10675.177</v>
      </c>
      <c r="DA101" s="2">
        <v>6308.8950000000004</v>
      </c>
      <c r="DB101" s="2">
        <v>734.52800000000002</v>
      </c>
      <c r="DC101" s="2">
        <v>340.44499999999999</v>
      </c>
      <c r="DD101" s="2">
        <v>186.67500000000001</v>
      </c>
      <c r="DE101" s="2">
        <v>1152.9528</v>
      </c>
      <c r="DF101" s="2">
        <v>558.55380000000002</v>
      </c>
      <c r="DG101" s="2">
        <v>291.82380000000001</v>
      </c>
      <c r="DH101" s="2">
        <v>968.42399999999998</v>
      </c>
      <c r="DI101" s="2">
        <v>487.08199999999999</v>
      </c>
      <c r="DJ101" s="2">
        <v>268.32499999999999</v>
      </c>
      <c r="DK101" s="2">
        <v>949.70799999999997</v>
      </c>
      <c r="DL101" s="2">
        <v>482.10699999999997</v>
      </c>
      <c r="DM101" s="2">
        <v>249.11099999999999</v>
      </c>
      <c r="DN101" s="2">
        <v>86.2</v>
      </c>
      <c r="DO101" s="2">
        <v>56.1</v>
      </c>
      <c r="DP101" s="2">
        <v>53</v>
      </c>
    </row>
    <row r="102" spans="2:120" ht="14.25" customHeight="1" x14ac:dyDescent="0.2">
      <c r="B102" s="6">
        <v>42307</v>
      </c>
      <c r="C102" s="9" t="s">
        <v>182</v>
      </c>
      <c r="D102" s="9" t="s">
        <v>58</v>
      </c>
      <c r="E102" s="21" t="s">
        <v>192</v>
      </c>
      <c r="F102" s="9" t="s">
        <v>254</v>
      </c>
      <c r="G102" s="21">
        <v>0</v>
      </c>
      <c r="H102" s="11">
        <f t="shared" si="144"/>
        <v>39861</v>
      </c>
      <c r="I102" s="12">
        <f t="shared" si="145"/>
        <v>11536</v>
      </c>
      <c r="J102" s="14">
        <f t="shared" si="146"/>
        <v>0.28940568475452194</v>
      </c>
      <c r="K102" s="14">
        <f t="shared" si="147"/>
        <v>0.15059832919394897</v>
      </c>
      <c r="L102" s="15">
        <f t="shared" si="148"/>
        <v>1.7195652173913043</v>
      </c>
      <c r="M102" s="12">
        <f t="shared" si="149"/>
        <v>0</v>
      </c>
      <c r="N102" s="14">
        <f t="shared" si="150"/>
        <v>-4.9230769230769189E-2</v>
      </c>
      <c r="O102" s="16">
        <f t="shared" si="151"/>
        <v>-395</v>
      </c>
      <c r="P102" s="14">
        <f t="shared" si="152"/>
        <v>-0.19979767324228626</v>
      </c>
      <c r="Q102" s="12">
        <f t="shared" si="153"/>
        <v>-101.40000000000009</v>
      </c>
      <c r="R102" s="14">
        <f t="shared" si="154"/>
        <v>-4.0860735009671245E-2</v>
      </c>
      <c r="S102" s="18">
        <f t="shared" si="155"/>
        <v>305</v>
      </c>
      <c r="T102" s="14">
        <f t="shared" si="156"/>
        <v>0.25269262634631318</v>
      </c>
      <c r="U102" s="18">
        <f t="shared" si="157"/>
        <v>259</v>
      </c>
      <c r="V102" s="14">
        <f t="shared" si="158"/>
        <v>0.22231759656652361</v>
      </c>
      <c r="W102" s="12">
        <f t="shared" si="159"/>
        <v>-98</v>
      </c>
      <c r="X102" s="14">
        <f t="shared" si="160"/>
        <v>-4.8975512243878083E-2</v>
      </c>
      <c r="Y102" s="12">
        <f t="shared" si="161"/>
        <v>-115</v>
      </c>
      <c r="Z102" s="14">
        <f t="shared" si="162"/>
        <v>-5.3688141923436072E-2</v>
      </c>
      <c r="AA102" s="12">
        <v>-1672.2741700000006</v>
      </c>
      <c r="AB102" s="26">
        <v>-5.3926455497700587E-2</v>
      </c>
      <c r="AC102" s="12">
        <f t="shared" si="163"/>
        <v>0</v>
      </c>
      <c r="AD102" s="24">
        <f t="shared" si="164"/>
        <v>0</v>
      </c>
      <c r="AE102" s="11">
        <f t="shared" si="165"/>
        <v>-4893.9939999999988</v>
      </c>
      <c r="AF102" s="12">
        <f t="shared" si="166"/>
        <v>-16287.720999999998</v>
      </c>
      <c r="AG102" s="12">
        <f t="shared" si="167"/>
        <v>-23935.383999999998</v>
      </c>
      <c r="AH102" s="14">
        <f t="shared" si="168"/>
        <v>-0.12277649833170268</v>
      </c>
      <c r="AI102" s="14">
        <f t="shared" si="169"/>
        <v>-0.40861295501868988</v>
      </c>
      <c r="AJ102" s="14">
        <f t="shared" si="170"/>
        <v>-0.60047123755048792</v>
      </c>
      <c r="AK102" s="14">
        <f t="shared" si="171"/>
        <v>0.36088205550112012</v>
      </c>
      <c r="AL102" s="14">
        <f t="shared" si="172"/>
        <v>0.48449382031239691</v>
      </c>
      <c r="AM102" s="14">
        <f t="shared" si="173"/>
        <v>0.48499976390238214</v>
      </c>
      <c r="AN102" s="18">
        <f t="shared" si="174"/>
        <v>1082.9650000000001</v>
      </c>
      <c r="AO102" s="18">
        <f t="shared" si="175"/>
        <v>-114.89199999999983</v>
      </c>
      <c r="AP102" s="18">
        <f t="shared" si="176"/>
        <v>-3812.08</v>
      </c>
      <c r="AQ102" s="14">
        <f t="shared" si="177"/>
        <v>9.3876993758668537E-2</v>
      </c>
      <c r="AR102" s="14">
        <f t="shared" si="178"/>
        <v>-9.9594313453537087E-3</v>
      </c>
      <c r="AS102" s="14">
        <f t="shared" si="179"/>
        <v>-0.33045076282940355</v>
      </c>
      <c r="AT102" s="12">
        <f t="shared" si="180"/>
        <v>-476.00399999999991</v>
      </c>
      <c r="AU102" s="12">
        <f t="shared" si="181"/>
        <v>-883.45</v>
      </c>
      <c r="AV102" s="12">
        <f t="shared" si="182"/>
        <v>-1119.9169999999999</v>
      </c>
      <c r="AW102" s="14">
        <f t="shared" si="183"/>
        <v>-0.30088748419721867</v>
      </c>
      <c r="AX102" s="14">
        <f t="shared" si="184"/>
        <v>-0.55843868520859674</v>
      </c>
      <c r="AY102" s="14">
        <f t="shared" si="185"/>
        <v>-0.70791213653603036</v>
      </c>
      <c r="AZ102" s="12">
        <f t="shared" si="186"/>
        <v>-672.51420000000007</v>
      </c>
      <c r="BA102" s="12">
        <f t="shared" si="187"/>
        <v>-1358.415</v>
      </c>
      <c r="BB102" s="12">
        <f t="shared" si="188"/>
        <v>-1715.4371999999998</v>
      </c>
      <c r="BC102" s="14">
        <f t="shared" si="189"/>
        <v>-0.28254524829846239</v>
      </c>
      <c r="BD102" s="14">
        <f t="shared" si="190"/>
        <v>-0.57071464582808162</v>
      </c>
      <c r="BE102" s="14">
        <f t="shared" si="191"/>
        <v>-0.72071136879253839</v>
      </c>
      <c r="BF102" s="12">
        <f t="shared" si="192"/>
        <v>-618.02799999999979</v>
      </c>
      <c r="BG102" s="12">
        <f t="shared" si="193"/>
        <v>-1047.432</v>
      </c>
      <c r="BH102" s="12">
        <f t="shared" si="194"/>
        <v>-1400.616</v>
      </c>
      <c r="BI102" s="14">
        <f t="shared" si="195"/>
        <v>-0.32476510772464517</v>
      </c>
      <c r="BJ102" s="14">
        <f t="shared" si="196"/>
        <v>-0.55041093011035214</v>
      </c>
      <c r="BK102" s="14">
        <f t="shared" si="197"/>
        <v>-0.736004203888597</v>
      </c>
      <c r="BL102" s="12">
        <f t="shared" si="198"/>
        <v>-760.98399999999992</v>
      </c>
      <c r="BM102" s="12">
        <f t="shared" si="199"/>
        <v>-1168.2070000000001</v>
      </c>
      <c r="BN102" s="12">
        <f t="shared" si="200"/>
        <v>-1503.0520000000001</v>
      </c>
      <c r="BO102" s="14">
        <f t="shared" si="201"/>
        <v>-0.3754237789837197</v>
      </c>
      <c r="BP102" s="14">
        <f t="shared" si="202"/>
        <v>-0.57632313764183529</v>
      </c>
      <c r="BQ102" s="24">
        <f t="shared" si="203"/>
        <v>-0.74151554020720278</v>
      </c>
      <c r="BR102" s="19">
        <f t="shared" si="204"/>
        <v>54.1</v>
      </c>
      <c r="BS102" s="20">
        <f t="shared" si="205"/>
        <v>378.7</v>
      </c>
      <c r="BT102" s="13">
        <f t="shared" si="206"/>
        <v>9.5005142871478383E-3</v>
      </c>
      <c r="BU102" s="20">
        <f t="shared" si="207"/>
        <v>38.799999999999997</v>
      </c>
      <c r="BV102" s="20">
        <f t="shared" si="208"/>
        <v>271.59999999999997</v>
      </c>
      <c r="BW102" s="13">
        <f t="shared" si="209"/>
        <v>6.8136775294147149E-3</v>
      </c>
      <c r="BX102" s="20">
        <f t="shared" si="210"/>
        <v>50</v>
      </c>
      <c r="BY102" s="20">
        <f t="shared" si="211"/>
        <v>350</v>
      </c>
      <c r="BZ102" s="13">
        <f t="shared" si="212"/>
        <v>8.7805122801736038E-3</v>
      </c>
      <c r="CA102" s="20">
        <f t="shared" si="213"/>
        <v>54.1</v>
      </c>
      <c r="CB102" s="20">
        <f t="shared" si="214"/>
        <v>378.7</v>
      </c>
      <c r="CC102" s="17">
        <f t="shared" si="215"/>
        <v>9.5005142871478383E-3</v>
      </c>
      <c r="CE102" s="2">
        <v>39861</v>
      </c>
      <c r="CF102" s="2">
        <v>11536</v>
      </c>
      <c r="CG102" s="2">
        <v>6003</v>
      </c>
      <c r="CH102" s="2">
        <v>1582</v>
      </c>
      <c r="CI102" s="2">
        <v>3680</v>
      </c>
      <c r="CJ102" s="2">
        <v>41925</v>
      </c>
      <c r="CK102" s="2">
        <v>1977</v>
      </c>
      <c r="CL102" s="2">
        <v>2481.6</v>
      </c>
      <c r="CM102" s="2">
        <v>2380.1999999999998</v>
      </c>
      <c r="CN102" s="2">
        <v>1207</v>
      </c>
      <c r="CO102" s="2">
        <v>902</v>
      </c>
      <c r="CP102" s="2">
        <v>1165</v>
      </c>
      <c r="CQ102" s="2">
        <v>906</v>
      </c>
      <c r="CR102" s="2">
        <v>2001</v>
      </c>
      <c r="CS102" s="2">
        <v>1903</v>
      </c>
      <c r="CT102" s="2">
        <v>2142</v>
      </c>
      <c r="CU102" s="2">
        <v>2027</v>
      </c>
      <c r="CV102" s="2">
        <v>34967.006000000001</v>
      </c>
      <c r="CW102" s="2">
        <v>23573.279000000002</v>
      </c>
      <c r="CX102" s="2">
        <v>15925.616000000002</v>
      </c>
      <c r="CY102" s="2">
        <v>12618.965</v>
      </c>
      <c r="CZ102" s="2">
        <v>11421.108</v>
      </c>
      <c r="DA102" s="2">
        <v>7723.92</v>
      </c>
      <c r="DB102" s="2">
        <v>1105.9960000000001</v>
      </c>
      <c r="DC102" s="2">
        <v>698.55</v>
      </c>
      <c r="DD102" s="2">
        <v>462.08299999999997</v>
      </c>
      <c r="DE102" s="2">
        <v>1707.6857999999997</v>
      </c>
      <c r="DF102" s="2">
        <v>1021.785</v>
      </c>
      <c r="DG102" s="2">
        <v>664.76279999999997</v>
      </c>
      <c r="DH102" s="2">
        <v>1284.9720000000002</v>
      </c>
      <c r="DI102" s="2">
        <v>855.56799999999998</v>
      </c>
      <c r="DJ102" s="2">
        <v>502.38400000000001</v>
      </c>
      <c r="DK102" s="2">
        <v>1266.0160000000001</v>
      </c>
      <c r="DL102" s="2">
        <v>858.79299999999989</v>
      </c>
      <c r="DM102" s="2">
        <v>523.94799999999998</v>
      </c>
      <c r="DN102" s="2">
        <v>54.1</v>
      </c>
      <c r="DO102" s="2">
        <v>38.799999999999997</v>
      </c>
      <c r="DP102" s="2">
        <v>50</v>
      </c>
    </row>
    <row r="103" spans="2:120" ht="14.25" customHeight="1" x14ac:dyDescent="0.2">
      <c r="B103" s="6">
        <v>42308</v>
      </c>
      <c r="C103" s="9" t="s">
        <v>182</v>
      </c>
      <c r="D103" s="9" t="s">
        <v>58</v>
      </c>
      <c r="E103" s="21" t="s">
        <v>192</v>
      </c>
      <c r="F103" s="9" t="s">
        <v>255</v>
      </c>
      <c r="G103" s="21">
        <v>0</v>
      </c>
      <c r="H103" s="11">
        <f t="shared" si="144"/>
        <v>29493</v>
      </c>
      <c r="I103" s="12">
        <f t="shared" si="145"/>
        <v>8004</v>
      </c>
      <c r="J103" s="14">
        <f t="shared" si="146"/>
        <v>0.27138643067846607</v>
      </c>
      <c r="K103" s="14">
        <f t="shared" si="147"/>
        <v>0.14027057267826265</v>
      </c>
      <c r="L103" s="15">
        <f t="shared" si="148"/>
        <v>1.6108537392455327</v>
      </c>
      <c r="M103" s="12">
        <f t="shared" si="149"/>
        <v>0</v>
      </c>
      <c r="N103" s="14">
        <f t="shared" si="150"/>
        <v>-1.7522235917252438E-2</v>
      </c>
      <c r="O103" s="16">
        <f t="shared" si="151"/>
        <v>-200</v>
      </c>
      <c r="P103" s="14">
        <f t="shared" si="152"/>
        <v>-0.14114326040931546</v>
      </c>
      <c r="Q103" s="12">
        <f t="shared" si="153"/>
        <v>-91.200000000000045</v>
      </c>
      <c r="R103" s="14">
        <f t="shared" si="154"/>
        <v>-4.7753691486019489E-2</v>
      </c>
      <c r="S103" s="18">
        <f t="shared" si="155"/>
        <v>320</v>
      </c>
      <c r="T103" s="14">
        <f t="shared" si="156"/>
        <v>0.30188679245283023</v>
      </c>
      <c r="U103" s="18">
        <f t="shared" si="157"/>
        <v>23</v>
      </c>
      <c r="V103" s="14">
        <f t="shared" si="158"/>
        <v>2.7251184834123254E-2</v>
      </c>
      <c r="W103" s="12">
        <f t="shared" si="159"/>
        <v>44</v>
      </c>
      <c r="X103" s="14">
        <f t="shared" si="160"/>
        <v>3.1073446327683607E-2</v>
      </c>
      <c r="Y103" s="12">
        <f t="shared" si="161"/>
        <v>53</v>
      </c>
      <c r="Z103" s="14">
        <f t="shared" si="162"/>
        <v>3.5215946843853763E-2</v>
      </c>
      <c r="AA103" s="12">
        <v>-300.23586000000068</v>
      </c>
      <c r="AB103" s="26">
        <v>-1.3438040036875765E-2</v>
      </c>
      <c r="AC103" s="12">
        <f t="shared" si="163"/>
        <v>0</v>
      </c>
      <c r="AD103" s="24">
        <f t="shared" si="164"/>
        <v>0</v>
      </c>
      <c r="AE103" s="11">
        <f t="shared" si="165"/>
        <v>-1648.3669999999984</v>
      </c>
      <c r="AF103" s="12">
        <f t="shared" si="166"/>
        <v>-6735.8770000000004</v>
      </c>
      <c r="AG103" s="12">
        <f t="shared" si="167"/>
        <v>-10910.974000000002</v>
      </c>
      <c r="AH103" s="14">
        <f t="shared" si="168"/>
        <v>-5.5890109517512609E-2</v>
      </c>
      <c r="AI103" s="14">
        <f t="shared" si="169"/>
        <v>-0.22838900756111624</v>
      </c>
      <c r="AJ103" s="14">
        <f t="shared" si="170"/>
        <v>-0.36995131048045304</v>
      </c>
      <c r="AK103" s="14">
        <f t="shared" si="171"/>
        <v>0.29909024119657096</v>
      </c>
      <c r="AL103" s="14">
        <f t="shared" si="172"/>
        <v>0.37410735091601871</v>
      </c>
      <c r="AM103" s="14">
        <f t="shared" si="173"/>
        <v>0.3751470372498672</v>
      </c>
      <c r="AN103" s="18">
        <f t="shared" si="174"/>
        <v>324.05799999999908</v>
      </c>
      <c r="AO103" s="18">
        <f t="shared" si="175"/>
        <v>509.60699999999997</v>
      </c>
      <c r="AP103" s="18">
        <f t="shared" si="176"/>
        <v>-1033.0079999999998</v>
      </c>
      <c r="AQ103" s="14">
        <f t="shared" si="177"/>
        <v>4.0487006496751521E-2</v>
      </c>
      <c r="AR103" s="14">
        <f t="shared" si="178"/>
        <v>6.3669040479760186E-2</v>
      </c>
      <c r="AS103" s="14">
        <f t="shared" si="179"/>
        <v>-0.12906146926536732</v>
      </c>
      <c r="AT103" s="12">
        <f t="shared" si="180"/>
        <v>-154.54899999999998</v>
      </c>
      <c r="AU103" s="12">
        <f t="shared" si="181"/>
        <v>-418.44299999999998</v>
      </c>
      <c r="AV103" s="12">
        <f t="shared" si="182"/>
        <v>-576.05099999999993</v>
      </c>
      <c r="AW103" s="14">
        <f t="shared" si="183"/>
        <v>-0.12699178307313064</v>
      </c>
      <c r="AX103" s="14">
        <f t="shared" si="184"/>
        <v>-0.34383155299917834</v>
      </c>
      <c r="AY103" s="14">
        <f t="shared" si="185"/>
        <v>-0.47333689400164336</v>
      </c>
      <c r="AZ103" s="12">
        <f t="shared" si="186"/>
        <v>-347.5014000000001</v>
      </c>
      <c r="BA103" s="12">
        <f t="shared" si="187"/>
        <v>-693.72420000000011</v>
      </c>
      <c r="BB103" s="12">
        <f t="shared" si="188"/>
        <v>-925.9283999999999</v>
      </c>
      <c r="BC103" s="14">
        <f t="shared" si="189"/>
        <v>-0.19108182118112838</v>
      </c>
      <c r="BD103" s="14">
        <f t="shared" si="190"/>
        <v>-0.38146057406796441</v>
      </c>
      <c r="BE103" s="14">
        <f t="shared" si="191"/>
        <v>-0.50914351699109206</v>
      </c>
      <c r="BF103" s="12">
        <f t="shared" si="192"/>
        <v>-151.35400000000004</v>
      </c>
      <c r="BG103" s="12">
        <f t="shared" si="193"/>
        <v>-411.21399999999994</v>
      </c>
      <c r="BH103" s="12">
        <f t="shared" si="194"/>
        <v>-636.79500000000007</v>
      </c>
      <c r="BI103" s="14">
        <f t="shared" si="195"/>
        <v>-0.10366712328767125</v>
      </c>
      <c r="BJ103" s="14">
        <f t="shared" si="196"/>
        <v>-0.28165342465753418</v>
      </c>
      <c r="BK103" s="14">
        <f t="shared" si="197"/>
        <v>-0.43616095890410966</v>
      </c>
      <c r="BL103" s="12">
        <f t="shared" si="198"/>
        <v>-208.72400000000016</v>
      </c>
      <c r="BM103" s="12">
        <f t="shared" si="199"/>
        <v>-514.90699999999993</v>
      </c>
      <c r="BN103" s="12">
        <f t="shared" si="200"/>
        <v>-734.01800000000003</v>
      </c>
      <c r="BO103" s="14">
        <f t="shared" si="201"/>
        <v>-0.13396919127086016</v>
      </c>
      <c r="BP103" s="14">
        <f t="shared" si="202"/>
        <v>-0.33049229781771494</v>
      </c>
      <c r="BQ103" s="24">
        <f t="shared" si="203"/>
        <v>-0.47112836970474969</v>
      </c>
      <c r="BR103" s="19">
        <f t="shared" si="204"/>
        <v>15</v>
      </c>
      <c r="BS103" s="20">
        <f t="shared" si="205"/>
        <v>105</v>
      </c>
      <c r="BT103" s="13">
        <f t="shared" si="206"/>
        <v>3.5601668192452446E-3</v>
      </c>
      <c r="BU103" s="20">
        <f t="shared" si="207"/>
        <v>0</v>
      </c>
      <c r="BV103" s="20">
        <f t="shared" si="208"/>
        <v>0</v>
      </c>
      <c r="BW103" s="13">
        <f t="shared" si="209"/>
        <v>0</v>
      </c>
      <c r="BX103" s="20">
        <f t="shared" si="210"/>
        <v>21</v>
      </c>
      <c r="BY103" s="20">
        <f t="shared" si="211"/>
        <v>147</v>
      </c>
      <c r="BZ103" s="13">
        <f t="shared" si="212"/>
        <v>4.9842335469433424E-3</v>
      </c>
      <c r="CA103" s="20">
        <f t="shared" si="213"/>
        <v>21</v>
      </c>
      <c r="CB103" s="20">
        <f t="shared" si="214"/>
        <v>147</v>
      </c>
      <c r="CC103" s="17">
        <f t="shared" si="215"/>
        <v>4.9842335469433424E-3</v>
      </c>
      <c r="CE103" s="2">
        <v>29493</v>
      </c>
      <c r="CF103" s="2">
        <v>8004</v>
      </c>
      <c r="CG103" s="2">
        <v>4137</v>
      </c>
      <c r="CH103" s="2">
        <v>1217</v>
      </c>
      <c r="CI103" s="2">
        <v>3022</v>
      </c>
      <c r="CJ103" s="2">
        <v>30019</v>
      </c>
      <c r="CK103" s="2">
        <v>1417</v>
      </c>
      <c r="CL103" s="2">
        <v>1909.8</v>
      </c>
      <c r="CM103" s="2">
        <v>1818.6</v>
      </c>
      <c r="CN103" s="2">
        <v>1060</v>
      </c>
      <c r="CO103" s="2">
        <v>740</v>
      </c>
      <c r="CP103" s="2">
        <v>844</v>
      </c>
      <c r="CQ103" s="2">
        <v>821</v>
      </c>
      <c r="CR103" s="2">
        <v>1416</v>
      </c>
      <c r="CS103" s="2">
        <v>1460</v>
      </c>
      <c r="CT103" s="2">
        <v>1505</v>
      </c>
      <c r="CU103" s="2">
        <v>1558</v>
      </c>
      <c r="CV103" s="2">
        <v>27844.633000000002</v>
      </c>
      <c r="CW103" s="2">
        <v>22757.123</v>
      </c>
      <c r="CX103" s="2">
        <v>18582.025999999998</v>
      </c>
      <c r="CY103" s="2">
        <v>8328.0579999999991</v>
      </c>
      <c r="CZ103" s="2">
        <v>8513.607</v>
      </c>
      <c r="DA103" s="2">
        <v>6970.9920000000002</v>
      </c>
      <c r="DB103" s="2">
        <v>1062.451</v>
      </c>
      <c r="DC103" s="2">
        <v>798.55700000000002</v>
      </c>
      <c r="DD103" s="2">
        <v>640.94900000000007</v>
      </c>
      <c r="DE103" s="2">
        <v>1471.0985999999998</v>
      </c>
      <c r="DF103" s="2">
        <v>1124.8757999999998</v>
      </c>
      <c r="DG103" s="2">
        <v>892.67160000000001</v>
      </c>
      <c r="DH103" s="2">
        <v>1308.646</v>
      </c>
      <c r="DI103" s="2">
        <v>1048.7860000000001</v>
      </c>
      <c r="DJ103" s="2">
        <v>823.20499999999993</v>
      </c>
      <c r="DK103" s="2">
        <v>1349.2759999999998</v>
      </c>
      <c r="DL103" s="2">
        <v>1043.0930000000001</v>
      </c>
      <c r="DM103" s="2">
        <v>823.98199999999997</v>
      </c>
      <c r="DN103" s="2">
        <v>15</v>
      </c>
      <c r="DO103" s="2">
        <v>0</v>
      </c>
      <c r="DP103" s="2">
        <v>21</v>
      </c>
    </row>
    <row r="104" spans="2:120" ht="14.25" customHeight="1" x14ac:dyDescent="0.2">
      <c r="B104" s="6">
        <v>42321</v>
      </c>
      <c r="C104" s="9" t="s">
        <v>182</v>
      </c>
      <c r="D104" s="9" t="s">
        <v>58</v>
      </c>
      <c r="E104" s="21" t="s">
        <v>192</v>
      </c>
      <c r="F104" s="9" t="s">
        <v>256</v>
      </c>
      <c r="G104" s="21">
        <v>1</v>
      </c>
      <c r="H104" s="11">
        <f t="shared" si="144"/>
        <v>7453</v>
      </c>
      <c r="I104" s="12">
        <f t="shared" si="145"/>
        <v>2949</v>
      </c>
      <c r="J104" s="14">
        <f t="shared" si="146"/>
        <v>0.39567959211055953</v>
      </c>
      <c r="K104" s="14">
        <f t="shared" si="147"/>
        <v>0.2102509056755669</v>
      </c>
      <c r="L104" s="15">
        <f t="shared" si="148"/>
        <v>1.3632958801498127</v>
      </c>
      <c r="M104" s="12">
        <f t="shared" si="149"/>
        <v>0</v>
      </c>
      <c r="N104" s="14">
        <f t="shared" si="150"/>
        <v>-6.6391081047225353E-2</v>
      </c>
      <c r="O104" s="16">
        <f t="shared" si="151"/>
        <v>-61.974459991643016</v>
      </c>
      <c r="P104" s="14">
        <f t="shared" si="152"/>
        <v>-0.25402027734282462</v>
      </c>
      <c r="Q104" s="12">
        <f t="shared" si="153"/>
        <v>-26.125085582678992</v>
      </c>
      <c r="R104" s="14">
        <f t="shared" si="154"/>
        <v>-6.9606553321957421E-2</v>
      </c>
      <c r="S104" s="18">
        <f t="shared" si="155"/>
        <v>31.872412889704009</v>
      </c>
      <c r="T104" s="14">
        <f t="shared" si="156"/>
        <v>0.17147468198315674</v>
      </c>
      <c r="U104" s="18">
        <f t="shared" si="157"/>
        <v>48.545234639574005</v>
      </c>
      <c r="V104" s="14">
        <f t="shared" si="158"/>
        <v>0.30050551938522985</v>
      </c>
      <c r="W104" s="12">
        <f t="shared" si="159"/>
        <v>-10.52790149331895</v>
      </c>
      <c r="X104" s="14">
        <f t="shared" si="160"/>
        <v>-3.2341011154569221E-2</v>
      </c>
      <c r="Y104" s="12">
        <f t="shared" si="161"/>
        <v>25.017900338655011</v>
      </c>
      <c r="Z104" s="14">
        <f t="shared" si="162"/>
        <v>8.5977454859840874E-2</v>
      </c>
      <c r="AA104" s="12">
        <v>-86.716615664441633</v>
      </c>
      <c r="AB104" s="26">
        <v>-1.6964284639470306E-2</v>
      </c>
      <c r="AC104" s="12">
        <f t="shared" si="163"/>
        <v>0</v>
      </c>
      <c r="AD104" s="24">
        <f t="shared" si="164"/>
        <v>0</v>
      </c>
      <c r="AE104" s="11">
        <f t="shared" si="165"/>
        <v>-1055.0730000000003</v>
      </c>
      <c r="AF104" s="12">
        <f t="shared" si="166"/>
        <v>-3365.5910000000003</v>
      </c>
      <c r="AG104" s="12">
        <f t="shared" si="167"/>
        <v>-4660.2330000000002</v>
      </c>
      <c r="AH104" s="14">
        <f t="shared" si="168"/>
        <v>-0.14156353146384015</v>
      </c>
      <c r="AI104" s="14">
        <f t="shared" si="169"/>
        <v>-0.45157533878974909</v>
      </c>
      <c r="AJ104" s="14">
        <f t="shared" si="170"/>
        <v>-0.62528283912518456</v>
      </c>
      <c r="AK104" s="14">
        <f t="shared" si="171"/>
        <v>0.44766218808060804</v>
      </c>
      <c r="AL104" s="14">
        <f t="shared" si="172"/>
        <v>0.49887251312506287</v>
      </c>
      <c r="AM104" s="14">
        <f t="shared" si="173"/>
        <v>0.51087183427761795</v>
      </c>
      <c r="AN104" s="18">
        <f t="shared" si="174"/>
        <v>-84.889999999999873</v>
      </c>
      <c r="AO104" s="18">
        <f t="shared" si="175"/>
        <v>-909.904</v>
      </c>
      <c r="AP104" s="18">
        <f t="shared" si="176"/>
        <v>-1522.2539999999999</v>
      </c>
      <c r="AQ104" s="14">
        <f t="shared" si="177"/>
        <v>-2.8786029162427895E-2</v>
      </c>
      <c r="AR104" s="14">
        <f t="shared" si="178"/>
        <v>-0.30854662597490679</v>
      </c>
      <c r="AS104" s="14">
        <f t="shared" si="179"/>
        <v>-0.51619328585961344</v>
      </c>
      <c r="AT104" s="12">
        <f t="shared" si="180"/>
        <v>-48.295000000000016</v>
      </c>
      <c r="AU104" s="12">
        <f t="shared" si="181"/>
        <v>-102.952</v>
      </c>
      <c r="AV104" s="12">
        <f t="shared" si="182"/>
        <v>-135.001</v>
      </c>
      <c r="AW104" s="14">
        <f t="shared" si="183"/>
        <v>-0.26535714285714296</v>
      </c>
      <c r="AX104" s="14">
        <f t="shared" si="184"/>
        <v>-0.5656703296703296</v>
      </c>
      <c r="AY104" s="14">
        <f t="shared" si="185"/>
        <v>-0.74176373626373637</v>
      </c>
      <c r="AZ104" s="12">
        <f t="shared" si="186"/>
        <v>-129.22020000000001</v>
      </c>
      <c r="BA104" s="12">
        <f t="shared" si="187"/>
        <v>-217.11419999999998</v>
      </c>
      <c r="BB104" s="12">
        <f t="shared" si="188"/>
        <v>-271.69920000000002</v>
      </c>
      <c r="BC104" s="14">
        <f t="shared" si="189"/>
        <v>-0.37004639175257736</v>
      </c>
      <c r="BD104" s="14">
        <f t="shared" si="190"/>
        <v>-0.62174742268041228</v>
      </c>
      <c r="BE104" s="14">
        <f t="shared" si="191"/>
        <v>-0.77806185567010311</v>
      </c>
      <c r="BF104" s="12">
        <f t="shared" si="192"/>
        <v>-102.76299999999998</v>
      </c>
      <c r="BG104" s="12">
        <f t="shared" si="193"/>
        <v>-179.17699999999999</v>
      </c>
      <c r="BH104" s="12">
        <f t="shared" si="194"/>
        <v>-223.73500000000001</v>
      </c>
      <c r="BI104" s="14">
        <f t="shared" si="195"/>
        <v>-0.32623174603174598</v>
      </c>
      <c r="BJ104" s="14">
        <f t="shared" si="196"/>
        <v>-0.568815873015873</v>
      </c>
      <c r="BK104" s="14">
        <f t="shared" si="197"/>
        <v>-0.71026984126984127</v>
      </c>
      <c r="BL104" s="12">
        <f t="shared" si="198"/>
        <v>-97.093999999999994</v>
      </c>
      <c r="BM104" s="12">
        <f t="shared" si="199"/>
        <v>-171.09300000000002</v>
      </c>
      <c r="BN104" s="12">
        <f t="shared" si="200"/>
        <v>-238.87299999999999</v>
      </c>
      <c r="BO104" s="14">
        <f t="shared" si="201"/>
        <v>-0.30725949367088601</v>
      </c>
      <c r="BP104" s="14">
        <f t="shared" si="202"/>
        <v>-0.54143354430379753</v>
      </c>
      <c r="BQ104" s="24">
        <f t="shared" si="203"/>
        <v>-0.75592721518987338</v>
      </c>
      <c r="BR104" s="19">
        <f t="shared" si="204"/>
        <v>10.8</v>
      </c>
      <c r="BS104" s="20">
        <f t="shared" si="205"/>
        <v>75.600000000000009</v>
      </c>
      <c r="BT104" s="13">
        <f t="shared" si="206"/>
        <v>1.014356634912116E-2</v>
      </c>
      <c r="BU104" s="20">
        <f t="shared" si="207"/>
        <v>7.1</v>
      </c>
      <c r="BV104" s="20">
        <f t="shared" si="208"/>
        <v>49.699999999999996</v>
      </c>
      <c r="BW104" s="13">
        <f t="shared" si="209"/>
        <v>6.6684556554407618E-3</v>
      </c>
      <c r="BX104" s="20">
        <f t="shared" si="210"/>
        <v>7.9</v>
      </c>
      <c r="BY104" s="20">
        <f t="shared" si="211"/>
        <v>55.300000000000004</v>
      </c>
      <c r="BZ104" s="13">
        <f t="shared" si="212"/>
        <v>7.4198309405608485E-3</v>
      </c>
      <c r="CA104" s="20">
        <f t="shared" si="213"/>
        <v>10.8</v>
      </c>
      <c r="CB104" s="20">
        <f t="shared" si="214"/>
        <v>75.600000000000009</v>
      </c>
      <c r="CC104" s="17">
        <f t="shared" si="215"/>
        <v>1.014356634912116E-2</v>
      </c>
      <c r="CE104" s="2">
        <v>7453</v>
      </c>
      <c r="CF104" s="2">
        <v>2949</v>
      </c>
      <c r="CG104" s="2">
        <v>1567</v>
      </c>
      <c r="CH104" s="2">
        <v>182</v>
      </c>
      <c r="CI104" s="2">
        <v>534</v>
      </c>
      <c r="CJ104" s="2">
        <v>7983</v>
      </c>
      <c r="CK104" s="2">
        <v>243.97445999164302</v>
      </c>
      <c r="CL104" s="2">
        <v>375.32508558267898</v>
      </c>
      <c r="CM104" s="2">
        <v>349.2</v>
      </c>
      <c r="CN104" s="2">
        <v>185.87241288970401</v>
      </c>
      <c r="CO104" s="2">
        <v>154</v>
      </c>
      <c r="CP104" s="2">
        <v>161.54523463957401</v>
      </c>
      <c r="CQ104" s="2">
        <v>113</v>
      </c>
      <c r="CR104" s="2">
        <v>325.52790149331895</v>
      </c>
      <c r="CS104" s="2">
        <v>315</v>
      </c>
      <c r="CT104" s="2">
        <v>290.98209966134499</v>
      </c>
      <c r="CU104" s="2">
        <v>316</v>
      </c>
      <c r="CV104" s="2">
        <v>6397.9269999999997</v>
      </c>
      <c r="CW104" s="2">
        <v>4087.4089999999997</v>
      </c>
      <c r="CX104" s="2">
        <v>2792.7669999999998</v>
      </c>
      <c r="CY104" s="2">
        <v>2864.11</v>
      </c>
      <c r="CZ104" s="2">
        <v>2039.096</v>
      </c>
      <c r="DA104" s="2">
        <v>1426.7460000000001</v>
      </c>
      <c r="DB104" s="2">
        <v>133.70499999999998</v>
      </c>
      <c r="DC104" s="2">
        <v>79.048000000000002</v>
      </c>
      <c r="DD104" s="2">
        <v>46.998999999999995</v>
      </c>
      <c r="DE104" s="2">
        <v>219.97979999999998</v>
      </c>
      <c r="DF104" s="2">
        <v>132.08580000000001</v>
      </c>
      <c r="DG104" s="2">
        <v>77.500799999999998</v>
      </c>
      <c r="DH104" s="2">
        <v>212.23700000000002</v>
      </c>
      <c r="DI104" s="2">
        <v>135.82300000000001</v>
      </c>
      <c r="DJ104" s="2">
        <v>91.265000000000001</v>
      </c>
      <c r="DK104" s="2">
        <v>218.90600000000001</v>
      </c>
      <c r="DL104" s="2">
        <v>144.90699999999998</v>
      </c>
      <c r="DM104" s="2">
        <v>77.12700000000001</v>
      </c>
      <c r="DN104" s="2">
        <v>10.8</v>
      </c>
      <c r="DO104" s="2">
        <v>7.1</v>
      </c>
      <c r="DP104" s="2">
        <v>7.9</v>
      </c>
    </row>
    <row r="105" spans="2:120" ht="14.25" customHeight="1" x14ac:dyDescent="0.2">
      <c r="B105" s="6">
        <v>42322</v>
      </c>
      <c r="C105" s="9" t="s">
        <v>182</v>
      </c>
      <c r="D105" s="9" t="s">
        <v>58</v>
      </c>
      <c r="E105" s="21" t="s">
        <v>192</v>
      </c>
      <c r="F105" s="9" t="s">
        <v>257</v>
      </c>
      <c r="G105" s="21">
        <v>0</v>
      </c>
      <c r="H105" s="11">
        <f t="shared" si="144"/>
        <v>13192</v>
      </c>
      <c r="I105" s="12">
        <f t="shared" si="145"/>
        <v>4620</v>
      </c>
      <c r="J105" s="14">
        <f t="shared" si="146"/>
        <v>0.35021224984839294</v>
      </c>
      <c r="K105" s="14">
        <f t="shared" si="147"/>
        <v>0.19102486355366888</v>
      </c>
      <c r="L105" s="15">
        <f t="shared" si="148"/>
        <v>1.4678899082568808</v>
      </c>
      <c r="M105" s="12">
        <f t="shared" si="149"/>
        <v>0</v>
      </c>
      <c r="N105" s="14">
        <f t="shared" si="150"/>
        <v>-6.3400780972665993E-2</v>
      </c>
      <c r="O105" s="16">
        <f t="shared" si="151"/>
        <v>-127</v>
      </c>
      <c r="P105" s="14">
        <f t="shared" si="152"/>
        <v>-0.24098671726755216</v>
      </c>
      <c r="Q105" s="12">
        <f t="shared" si="153"/>
        <v>-92.399999999999977</v>
      </c>
      <c r="R105" s="14">
        <f t="shared" si="154"/>
        <v>-0.11882716049382713</v>
      </c>
      <c r="S105" s="18">
        <f t="shared" si="155"/>
        <v>107</v>
      </c>
      <c r="T105" s="14">
        <f t="shared" si="156"/>
        <v>0.30311614730878189</v>
      </c>
      <c r="U105" s="18">
        <f t="shared" si="157"/>
        <v>86</v>
      </c>
      <c r="V105" s="14">
        <f t="shared" si="158"/>
        <v>0.25294117647058822</v>
      </c>
      <c r="W105" s="12">
        <f t="shared" si="159"/>
        <v>-43</v>
      </c>
      <c r="X105" s="14">
        <f t="shared" si="160"/>
        <v>-7.0146818923327858E-2</v>
      </c>
      <c r="Y105" s="12">
        <f t="shared" si="161"/>
        <v>11</v>
      </c>
      <c r="Z105" s="14">
        <f t="shared" si="162"/>
        <v>1.7828200972447306E-2</v>
      </c>
      <c r="AA105" s="12">
        <v>-340.64656000000105</v>
      </c>
      <c r="AB105" s="26">
        <v>-3.5991471825230104E-2</v>
      </c>
      <c r="AC105" s="12">
        <f t="shared" si="163"/>
        <v>0</v>
      </c>
      <c r="AD105" s="24">
        <f t="shared" si="164"/>
        <v>0</v>
      </c>
      <c r="AE105" s="11">
        <f t="shared" si="165"/>
        <v>-1892.5339999999978</v>
      </c>
      <c r="AF105" s="12">
        <f t="shared" si="166"/>
        <v>-5879.7079999999996</v>
      </c>
      <c r="AG105" s="12">
        <f t="shared" si="167"/>
        <v>-8345.2199999999993</v>
      </c>
      <c r="AH105" s="14">
        <f t="shared" si="168"/>
        <v>-0.14346073377804713</v>
      </c>
      <c r="AI105" s="14">
        <f t="shared" si="169"/>
        <v>-0.44570254699818068</v>
      </c>
      <c r="AJ105" s="14">
        <f t="shared" si="170"/>
        <v>-0.63259702850212252</v>
      </c>
      <c r="AK105" s="14">
        <f t="shared" si="171"/>
        <v>0.39834776262878258</v>
      </c>
      <c r="AL105" s="14">
        <f t="shared" si="172"/>
        <v>0.50987528944413052</v>
      </c>
      <c r="AM105" s="14">
        <f t="shared" si="173"/>
        <v>0.53362686154519079</v>
      </c>
      <c r="AN105" s="18">
        <f t="shared" si="174"/>
        <v>-118.88299999999981</v>
      </c>
      <c r="AO105" s="18">
        <f t="shared" si="175"/>
        <v>-891.64300000000003</v>
      </c>
      <c r="AP105" s="18">
        <f t="shared" si="176"/>
        <v>-2033.6279999999997</v>
      </c>
      <c r="AQ105" s="14">
        <f t="shared" si="177"/>
        <v>-2.5732251082251079E-2</v>
      </c>
      <c r="AR105" s="14">
        <f t="shared" si="178"/>
        <v>-0.1929963203463203</v>
      </c>
      <c r="AS105" s="14">
        <f t="shared" si="179"/>
        <v>-0.44017922077922067</v>
      </c>
      <c r="AT105" s="12">
        <f t="shared" si="180"/>
        <v>-115.77300000000002</v>
      </c>
      <c r="AU105" s="12">
        <f t="shared" si="181"/>
        <v>-250.262</v>
      </c>
      <c r="AV105" s="12">
        <f t="shared" si="182"/>
        <v>-308.476</v>
      </c>
      <c r="AW105" s="14">
        <f t="shared" si="183"/>
        <v>-0.28943250000000009</v>
      </c>
      <c r="AX105" s="14">
        <f t="shared" si="184"/>
        <v>-0.62565500000000007</v>
      </c>
      <c r="AY105" s="14">
        <f t="shared" si="185"/>
        <v>-0.77119000000000004</v>
      </c>
      <c r="AZ105" s="12">
        <f t="shared" si="186"/>
        <v>-219.67559999999997</v>
      </c>
      <c r="BA105" s="12">
        <f t="shared" si="187"/>
        <v>-433.77959999999996</v>
      </c>
      <c r="BB105" s="12">
        <f t="shared" si="188"/>
        <v>-539.27639999999997</v>
      </c>
      <c r="BC105" s="14">
        <f t="shared" si="189"/>
        <v>-0.32060070052539402</v>
      </c>
      <c r="BD105" s="14">
        <f t="shared" si="190"/>
        <v>-0.63307005253940463</v>
      </c>
      <c r="BE105" s="14">
        <f t="shared" si="191"/>
        <v>-0.78703502626970223</v>
      </c>
      <c r="BF105" s="12">
        <f t="shared" si="192"/>
        <v>-196.678</v>
      </c>
      <c r="BG105" s="12">
        <f t="shared" si="193"/>
        <v>-326.18099999999998</v>
      </c>
      <c r="BH105" s="12">
        <f t="shared" si="194"/>
        <v>-430.673</v>
      </c>
      <c r="BI105" s="14">
        <f t="shared" si="195"/>
        <v>-0.34504912280701749</v>
      </c>
      <c r="BJ105" s="14">
        <f t="shared" si="196"/>
        <v>-0.57224736842105262</v>
      </c>
      <c r="BK105" s="14">
        <f t="shared" si="197"/>
        <v>-0.75556666666666672</v>
      </c>
      <c r="BL105" s="12">
        <f t="shared" si="198"/>
        <v>-241.18299999999999</v>
      </c>
      <c r="BM105" s="12">
        <f t="shared" si="199"/>
        <v>-401.81</v>
      </c>
      <c r="BN105" s="12">
        <f t="shared" si="200"/>
        <v>-495.11</v>
      </c>
      <c r="BO105" s="14">
        <f t="shared" si="201"/>
        <v>-0.38404936305732484</v>
      </c>
      <c r="BP105" s="14">
        <f t="shared" si="202"/>
        <v>-0.63982484076433122</v>
      </c>
      <c r="BQ105" s="24">
        <f t="shared" si="203"/>
        <v>-0.78839171974522293</v>
      </c>
      <c r="BR105" s="19">
        <f t="shared" si="204"/>
        <v>19.5</v>
      </c>
      <c r="BS105" s="20">
        <f t="shared" si="205"/>
        <v>136.5</v>
      </c>
      <c r="BT105" s="13">
        <f t="shared" si="206"/>
        <v>1.0347180109157065E-2</v>
      </c>
      <c r="BU105" s="20">
        <f t="shared" si="207"/>
        <v>15</v>
      </c>
      <c r="BV105" s="20">
        <f t="shared" si="208"/>
        <v>105</v>
      </c>
      <c r="BW105" s="13">
        <f t="shared" si="209"/>
        <v>7.9593693147362032E-3</v>
      </c>
      <c r="BX105" s="20">
        <f t="shared" si="210"/>
        <v>16.7</v>
      </c>
      <c r="BY105" s="20">
        <f t="shared" si="211"/>
        <v>116.89999999999999</v>
      </c>
      <c r="BZ105" s="13">
        <f t="shared" si="212"/>
        <v>8.8614311704063066E-3</v>
      </c>
      <c r="CA105" s="20">
        <f t="shared" si="213"/>
        <v>19.5</v>
      </c>
      <c r="CB105" s="20">
        <f t="shared" si="214"/>
        <v>136.5</v>
      </c>
      <c r="CC105" s="17">
        <f t="shared" si="215"/>
        <v>1.0347180109157065E-2</v>
      </c>
      <c r="CE105" s="2">
        <v>13192</v>
      </c>
      <c r="CF105" s="2">
        <v>4620</v>
      </c>
      <c r="CG105" s="2">
        <v>2520</v>
      </c>
      <c r="CH105" s="2">
        <v>400</v>
      </c>
      <c r="CI105" s="2">
        <v>1090</v>
      </c>
      <c r="CJ105" s="2">
        <v>14085</v>
      </c>
      <c r="CK105" s="2">
        <v>527</v>
      </c>
      <c r="CL105" s="2">
        <v>777.59999999999991</v>
      </c>
      <c r="CM105" s="2">
        <v>685.19999999999993</v>
      </c>
      <c r="CN105" s="2">
        <v>353</v>
      </c>
      <c r="CO105" s="2">
        <v>246</v>
      </c>
      <c r="CP105" s="2">
        <v>340</v>
      </c>
      <c r="CQ105" s="2">
        <v>254</v>
      </c>
      <c r="CR105" s="2">
        <v>613</v>
      </c>
      <c r="CS105" s="2">
        <v>570</v>
      </c>
      <c r="CT105" s="2">
        <v>617</v>
      </c>
      <c r="CU105" s="2">
        <v>628</v>
      </c>
      <c r="CV105" s="2">
        <v>11299.466000000002</v>
      </c>
      <c r="CW105" s="2">
        <v>7312.2920000000004</v>
      </c>
      <c r="CX105" s="2">
        <v>4846.7800000000007</v>
      </c>
      <c r="CY105" s="2">
        <v>4501.1170000000002</v>
      </c>
      <c r="CZ105" s="2">
        <v>3728.357</v>
      </c>
      <c r="DA105" s="2">
        <v>2586.3720000000003</v>
      </c>
      <c r="DB105" s="2">
        <v>284.22699999999998</v>
      </c>
      <c r="DC105" s="2">
        <v>149.738</v>
      </c>
      <c r="DD105" s="2">
        <v>91.524000000000001</v>
      </c>
      <c r="DE105" s="2">
        <v>465.52439999999996</v>
      </c>
      <c r="DF105" s="2">
        <v>251.42039999999997</v>
      </c>
      <c r="DG105" s="2">
        <v>145.92360000000002</v>
      </c>
      <c r="DH105" s="2">
        <v>373.322</v>
      </c>
      <c r="DI105" s="2">
        <v>243.81900000000002</v>
      </c>
      <c r="DJ105" s="2">
        <v>139.327</v>
      </c>
      <c r="DK105" s="2">
        <v>386.81700000000001</v>
      </c>
      <c r="DL105" s="2">
        <v>226.19</v>
      </c>
      <c r="DM105" s="2">
        <v>132.88999999999999</v>
      </c>
      <c r="DN105" s="2">
        <v>19.5</v>
      </c>
      <c r="DO105" s="2">
        <v>15</v>
      </c>
      <c r="DP105" s="2">
        <v>16.7</v>
      </c>
    </row>
    <row r="106" spans="2:120" ht="14.25" customHeight="1" x14ac:dyDescent="0.2">
      <c r="B106" s="6">
        <v>42323</v>
      </c>
      <c r="C106" s="9" t="s">
        <v>182</v>
      </c>
      <c r="D106" s="9" t="s">
        <v>58</v>
      </c>
      <c r="E106" s="21" t="s">
        <v>192</v>
      </c>
      <c r="F106" s="9" t="s">
        <v>258</v>
      </c>
      <c r="G106" s="21">
        <v>0</v>
      </c>
      <c r="H106" s="11">
        <f t="shared" si="144"/>
        <v>14157</v>
      </c>
      <c r="I106" s="12">
        <f t="shared" si="145"/>
        <v>4712</v>
      </c>
      <c r="J106" s="14">
        <f t="shared" si="146"/>
        <v>0.33283887829342373</v>
      </c>
      <c r="K106" s="14">
        <f t="shared" si="147"/>
        <v>0.17503708412799321</v>
      </c>
      <c r="L106" s="15">
        <f t="shared" si="148"/>
        <v>1.753646677471637</v>
      </c>
      <c r="M106" s="12">
        <f t="shared" si="149"/>
        <v>0</v>
      </c>
      <c r="N106" s="14">
        <f t="shared" si="150"/>
        <v>-4.4607909299500648E-2</v>
      </c>
      <c r="O106" s="16">
        <f t="shared" si="151"/>
        <v>-109.900767818188</v>
      </c>
      <c r="P106" s="14">
        <f t="shared" si="152"/>
        <v>-0.16884412071992805</v>
      </c>
      <c r="Q106" s="12">
        <f t="shared" si="153"/>
        <v>-40.2607404037891</v>
      </c>
      <c r="R106" s="14">
        <f t="shared" si="154"/>
        <v>-4.8028898960955191E-2</v>
      </c>
      <c r="S106" s="18">
        <f t="shared" si="155"/>
        <v>71.788095578767013</v>
      </c>
      <c r="T106" s="14">
        <f t="shared" si="156"/>
        <v>0.23399896088971817</v>
      </c>
      <c r="U106" s="18">
        <f t="shared" si="157"/>
        <v>75.219010918433014</v>
      </c>
      <c r="V106" s="14">
        <f t="shared" si="158"/>
        <v>0.20539351774718861</v>
      </c>
      <c r="W106" s="12">
        <f t="shared" si="159"/>
        <v>4.1147517527540458</v>
      </c>
      <c r="X106" s="14">
        <f t="shared" si="160"/>
        <v>5.606805372613044E-3</v>
      </c>
      <c r="Y106" s="12">
        <f t="shared" si="161"/>
        <v>-12.347848426461042</v>
      </c>
      <c r="Z106" s="14">
        <f t="shared" si="162"/>
        <v>-1.7506041102992587E-2</v>
      </c>
      <c r="AA106" s="12">
        <v>-218.33018224688385</v>
      </c>
      <c r="AB106" s="26">
        <v>-2.1444170686811148E-2</v>
      </c>
      <c r="AC106" s="12">
        <f t="shared" si="163"/>
        <v>0</v>
      </c>
      <c r="AD106" s="24">
        <f t="shared" si="164"/>
        <v>0</v>
      </c>
      <c r="AE106" s="11">
        <f t="shared" si="165"/>
        <v>-1442.9539999999979</v>
      </c>
      <c r="AF106" s="12">
        <f t="shared" si="166"/>
        <v>-4899.4779999999992</v>
      </c>
      <c r="AG106" s="12">
        <f t="shared" si="167"/>
        <v>-7206.7999999999993</v>
      </c>
      <c r="AH106" s="14">
        <f t="shared" si="168"/>
        <v>-0.10192512537967069</v>
      </c>
      <c r="AI106" s="14">
        <f t="shared" si="169"/>
        <v>-0.3460816557180193</v>
      </c>
      <c r="AJ106" s="14">
        <f t="shared" si="170"/>
        <v>-0.5090626545171999</v>
      </c>
      <c r="AK106" s="14">
        <f t="shared" si="171"/>
        <v>0.37624671170766566</v>
      </c>
      <c r="AL106" s="14">
        <f t="shared" si="172"/>
        <v>0.44595821646440598</v>
      </c>
      <c r="AM106" s="14">
        <f t="shared" si="173"/>
        <v>0.44467612442807397</v>
      </c>
      <c r="AN106" s="18">
        <f t="shared" si="174"/>
        <v>71.618000000000393</v>
      </c>
      <c r="AO106" s="18">
        <f t="shared" si="175"/>
        <v>-583.53199999999924</v>
      </c>
      <c r="AP106" s="18">
        <f t="shared" si="176"/>
        <v>-1621.4119999999998</v>
      </c>
      <c r="AQ106" s="14">
        <f t="shared" si="177"/>
        <v>1.5199066213922086E-2</v>
      </c>
      <c r="AR106" s="14">
        <f t="shared" si="178"/>
        <v>-0.12383955857385387</v>
      </c>
      <c r="AS106" s="14">
        <f t="shared" si="179"/>
        <v>-0.34410271646859081</v>
      </c>
      <c r="AT106" s="12">
        <f t="shared" si="180"/>
        <v>-119.91499999999996</v>
      </c>
      <c r="AU106" s="12">
        <f t="shared" si="181"/>
        <v>-238.85199999999998</v>
      </c>
      <c r="AV106" s="12">
        <f t="shared" si="182"/>
        <v>-315.34399999999999</v>
      </c>
      <c r="AW106" s="14">
        <f t="shared" si="183"/>
        <v>-0.22165434380776339</v>
      </c>
      <c r="AX106" s="14">
        <f t="shared" si="184"/>
        <v>-0.44150092421441767</v>
      </c>
      <c r="AY106" s="14">
        <f t="shared" si="185"/>
        <v>-0.58289094269870612</v>
      </c>
      <c r="AZ106" s="12">
        <f t="shared" si="186"/>
        <v>-187.53300000000002</v>
      </c>
      <c r="BA106" s="12">
        <f t="shared" si="187"/>
        <v>-375.89160000000004</v>
      </c>
      <c r="BB106" s="12">
        <f t="shared" si="188"/>
        <v>-486.27480000000003</v>
      </c>
      <c r="BC106" s="14">
        <f t="shared" si="189"/>
        <v>-0.23500375939849627</v>
      </c>
      <c r="BD106" s="14">
        <f t="shared" si="190"/>
        <v>-0.47104210526315793</v>
      </c>
      <c r="BE106" s="14">
        <f t="shared" si="191"/>
        <v>-0.60936691729323311</v>
      </c>
      <c r="BF106" s="12">
        <f t="shared" si="192"/>
        <v>-288.387</v>
      </c>
      <c r="BG106" s="12">
        <f t="shared" si="193"/>
        <v>-381.15100000000001</v>
      </c>
      <c r="BH106" s="12">
        <f t="shared" si="194"/>
        <v>-499.714</v>
      </c>
      <c r="BI106" s="14">
        <f t="shared" si="195"/>
        <v>-0.39076829268292679</v>
      </c>
      <c r="BJ106" s="14">
        <f t="shared" si="196"/>
        <v>-0.5164647696476965</v>
      </c>
      <c r="BK106" s="14">
        <f t="shared" si="197"/>
        <v>-0.67711924119241185</v>
      </c>
      <c r="BL106" s="12">
        <f t="shared" si="198"/>
        <v>-202.80200000000002</v>
      </c>
      <c r="BM106" s="12">
        <f t="shared" si="199"/>
        <v>-321.30599999999998</v>
      </c>
      <c r="BN106" s="12">
        <f t="shared" si="200"/>
        <v>-427.37400000000002</v>
      </c>
      <c r="BO106" s="14">
        <f t="shared" si="201"/>
        <v>-0.29264357864357871</v>
      </c>
      <c r="BP106" s="14">
        <f t="shared" si="202"/>
        <v>-0.46364502164502164</v>
      </c>
      <c r="BQ106" s="24">
        <f t="shared" si="203"/>
        <v>-0.61670129870129875</v>
      </c>
      <c r="BR106" s="19">
        <f t="shared" si="204"/>
        <v>14.1</v>
      </c>
      <c r="BS106" s="20">
        <f t="shared" si="205"/>
        <v>98.7</v>
      </c>
      <c r="BT106" s="13">
        <f t="shared" si="206"/>
        <v>6.9718160627251537E-3</v>
      </c>
      <c r="BU106" s="20">
        <f t="shared" si="207"/>
        <v>7.3</v>
      </c>
      <c r="BV106" s="20">
        <f t="shared" si="208"/>
        <v>51.1</v>
      </c>
      <c r="BW106" s="13">
        <f t="shared" si="209"/>
        <v>3.6095217913399732E-3</v>
      </c>
      <c r="BX106" s="20">
        <f t="shared" si="210"/>
        <v>12</v>
      </c>
      <c r="BY106" s="20">
        <f t="shared" si="211"/>
        <v>84</v>
      </c>
      <c r="BZ106" s="13">
        <f t="shared" si="212"/>
        <v>5.9334604789150246E-3</v>
      </c>
      <c r="CA106" s="20">
        <f t="shared" si="213"/>
        <v>14.1</v>
      </c>
      <c r="CB106" s="20">
        <f t="shared" si="214"/>
        <v>98.7</v>
      </c>
      <c r="CC106" s="17">
        <f t="shared" si="215"/>
        <v>6.9718160627251537E-3</v>
      </c>
      <c r="CE106" s="2">
        <v>14157</v>
      </c>
      <c r="CF106" s="2">
        <v>4712</v>
      </c>
      <c r="CG106" s="2">
        <v>2478</v>
      </c>
      <c r="CH106" s="2">
        <v>541</v>
      </c>
      <c r="CI106" s="2">
        <v>1234</v>
      </c>
      <c r="CJ106" s="2">
        <v>14818</v>
      </c>
      <c r="CK106" s="2">
        <v>650.900767818188</v>
      </c>
      <c r="CL106" s="2">
        <v>838.2607404037891</v>
      </c>
      <c r="CM106" s="2">
        <v>798</v>
      </c>
      <c r="CN106" s="2">
        <v>306.78809557876701</v>
      </c>
      <c r="CO106" s="2">
        <v>235</v>
      </c>
      <c r="CP106" s="2">
        <v>366.21901091843301</v>
      </c>
      <c r="CQ106" s="2">
        <v>291</v>
      </c>
      <c r="CR106" s="2">
        <v>733.88524824724595</v>
      </c>
      <c r="CS106" s="2">
        <v>738</v>
      </c>
      <c r="CT106" s="2">
        <v>705.34784842646104</v>
      </c>
      <c r="CU106" s="2">
        <v>693</v>
      </c>
      <c r="CV106" s="2">
        <v>12714.046000000002</v>
      </c>
      <c r="CW106" s="2">
        <v>9257.5220000000008</v>
      </c>
      <c r="CX106" s="2">
        <v>6950.2000000000007</v>
      </c>
      <c r="CY106" s="2">
        <v>4783.6180000000004</v>
      </c>
      <c r="CZ106" s="2">
        <v>4128.4680000000008</v>
      </c>
      <c r="DA106" s="2">
        <v>3090.5880000000002</v>
      </c>
      <c r="DB106" s="2">
        <v>421.08500000000004</v>
      </c>
      <c r="DC106" s="2">
        <v>302.14800000000002</v>
      </c>
      <c r="DD106" s="2">
        <v>225.65600000000001</v>
      </c>
      <c r="DE106" s="2">
        <v>610.46699999999998</v>
      </c>
      <c r="DF106" s="2">
        <v>422.10839999999996</v>
      </c>
      <c r="DG106" s="2">
        <v>311.72519999999997</v>
      </c>
      <c r="DH106" s="2">
        <v>449.613</v>
      </c>
      <c r="DI106" s="2">
        <v>356.84899999999999</v>
      </c>
      <c r="DJ106" s="2">
        <v>238.286</v>
      </c>
      <c r="DK106" s="2">
        <v>490.19799999999998</v>
      </c>
      <c r="DL106" s="2">
        <v>371.69400000000002</v>
      </c>
      <c r="DM106" s="2">
        <v>265.62599999999998</v>
      </c>
      <c r="DN106" s="2">
        <v>14.1</v>
      </c>
      <c r="DO106" s="2">
        <v>7.3</v>
      </c>
      <c r="DP106" s="2">
        <v>12</v>
      </c>
    </row>
    <row r="107" spans="2:120" ht="14.25" customHeight="1" x14ac:dyDescent="0.2">
      <c r="B107" s="6">
        <v>42383</v>
      </c>
      <c r="C107" s="9" t="s">
        <v>182</v>
      </c>
      <c r="D107" s="9" t="s">
        <v>58</v>
      </c>
      <c r="E107" s="21" t="s">
        <v>192</v>
      </c>
      <c r="F107" s="9" t="s">
        <v>259</v>
      </c>
      <c r="G107" s="21">
        <v>1</v>
      </c>
      <c r="H107" s="11">
        <f t="shared" si="144"/>
        <v>2181.0000000000009</v>
      </c>
      <c r="I107" s="12">
        <f t="shared" si="145"/>
        <v>1127.2662320337681</v>
      </c>
      <c r="J107" s="14">
        <f t="shared" si="146"/>
        <v>0.51685751124886181</v>
      </c>
      <c r="K107" s="14">
        <f t="shared" si="147"/>
        <v>0.27552046678212461</v>
      </c>
      <c r="L107" s="15">
        <f t="shared" si="148"/>
        <v>1.9427613983319367</v>
      </c>
      <c r="M107" s="12">
        <f t="shared" si="149"/>
        <v>0</v>
      </c>
      <c r="N107" s="14">
        <f t="shared" si="150"/>
        <v>-0.11088463106400259</v>
      </c>
      <c r="O107" s="16">
        <f t="shared" si="151"/>
        <v>-16.842928857231399</v>
      </c>
      <c r="P107" s="14">
        <f t="shared" si="152"/>
        <v>-0.24348991234941586</v>
      </c>
      <c r="Q107" s="12">
        <f t="shared" si="153"/>
        <v>2.7334088941825883</v>
      </c>
      <c r="R107" s="14">
        <f t="shared" si="154"/>
        <v>3.4689536989338965E-2</v>
      </c>
      <c r="S107" s="18">
        <f t="shared" si="155"/>
        <v>22.961869349664596</v>
      </c>
      <c r="T107" s="14">
        <f t="shared" si="156"/>
        <v>0.5457486553177322</v>
      </c>
      <c r="U107" s="18">
        <f t="shared" si="157"/>
        <v>14.967616490313098</v>
      </c>
      <c r="V107" s="14">
        <f t="shared" si="158"/>
        <v>0.4263473359752924</v>
      </c>
      <c r="W107" s="12">
        <f t="shared" si="159"/>
        <v>10.377977058423198</v>
      </c>
      <c r="X107" s="14">
        <f t="shared" si="160"/>
        <v>0.13454163600068481</v>
      </c>
      <c r="Y107" s="12">
        <f t="shared" si="161"/>
        <v>2.2598541749517054</v>
      </c>
      <c r="Z107" s="14">
        <f t="shared" si="162"/>
        <v>3.5761754489057385E-2</v>
      </c>
      <c r="AA107" s="12">
        <v>-8.7212566331081689</v>
      </c>
      <c r="AB107" s="26">
        <v>-6.9565223912816387E-3</v>
      </c>
      <c r="AC107" s="12">
        <f t="shared" si="163"/>
        <v>0</v>
      </c>
      <c r="AD107" s="24">
        <f t="shared" si="164"/>
        <v>0</v>
      </c>
      <c r="AE107" s="11">
        <f t="shared" si="165"/>
        <v>-396.80300000000102</v>
      </c>
      <c r="AF107" s="12">
        <f t="shared" si="166"/>
        <v>-1075.2690000000007</v>
      </c>
      <c r="AG107" s="12">
        <f t="shared" si="167"/>
        <v>-1374.680000000001</v>
      </c>
      <c r="AH107" s="14">
        <f t="shared" si="168"/>
        <v>-0.18193626776707972</v>
      </c>
      <c r="AI107" s="14">
        <f t="shared" si="169"/>
        <v>-0.49301650618982129</v>
      </c>
      <c r="AJ107" s="14">
        <f t="shared" si="170"/>
        <v>-0.63029802842732707</v>
      </c>
      <c r="AK107" s="14">
        <f t="shared" si="171"/>
        <v>0.53419717665706201</v>
      </c>
      <c r="AL107" s="14">
        <f t="shared" si="172"/>
        <v>0.47368030741654149</v>
      </c>
      <c r="AM107" s="14">
        <f t="shared" si="173"/>
        <v>0.42712694711776961</v>
      </c>
      <c r="AN107" s="18">
        <f t="shared" si="174"/>
        <v>-174.15323203376818</v>
      </c>
      <c r="AO107" s="18">
        <f t="shared" si="175"/>
        <v>-603.5032320337682</v>
      </c>
      <c r="AP107" s="18">
        <f t="shared" si="176"/>
        <v>-782.86523203376817</v>
      </c>
      <c r="AQ107" s="14">
        <f t="shared" si="177"/>
        <v>-0.15449166051888907</v>
      </c>
      <c r="AR107" s="14">
        <f t="shared" si="178"/>
        <v>-0.53536885509730214</v>
      </c>
      <c r="AS107" s="14">
        <f t="shared" si="179"/>
        <v>-0.69448122350064045</v>
      </c>
      <c r="AT107" s="12">
        <f t="shared" si="180"/>
        <v>-1.6300758669283937</v>
      </c>
      <c r="AU107" s="12">
        <f t="shared" si="181"/>
        <v>-14.105075866928395</v>
      </c>
      <c r="AV107" s="12">
        <f t="shared" si="182"/>
        <v>-17.699075866928396</v>
      </c>
      <c r="AW107" s="14">
        <f t="shared" si="183"/>
        <v>-3.1149885413381706E-2</v>
      </c>
      <c r="AX107" s="14">
        <f t="shared" si="184"/>
        <v>-0.26954052011689389</v>
      </c>
      <c r="AY107" s="14">
        <f t="shared" si="185"/>
        <v>-0.33821995427516416</v>
      </c>
      <c r="AZ107" s="12">
        <f t="shared" si="186"/>
        <v>-26.701158785581917</v>
      </c>
      <c r="BA107" s="12">
        <f t="shared" si="187"/>
        <v>-25.643958785581916</v>
      </c>
      <c r="BB107" s="12">
        <f t="shared" si="188"/>
        <v>-43.912758785581914</v>
      </c>
      <c r="BC107" s="14">
        <f t="shared" si="189"/>
        <v>-0.32750199661211155</v>
      </c>
      <c r="BD107" s="14">
        <f t="shared" si="190"/>
        <v>-0.31453495223779449</v>
      </c>
      <c r="BE107" s="14">
        <f t="shared" si="191"/>
        <v>-0.53861018896265445</v>
      </c>
      <c r="BF107" s="12">
        <f t="shared" si="192"/>
        <v>-33.790779527558996</v>
      </c>
      <c r="BG107" s="12">
        <f t="shared" si="193"/>
        <v>-53.683779527558997</v>
      </c>
      <c r="BH107" s="12">
        <f t="shared" si="194"/>
        <v>-56.824779527558995</v>
      </c>
      <c r="BI107" s="14">
        <f t="shared" si="195"/>
        <v>-0.38611953123242648</v>
      </c>
      <c r="BJ107" s="14">
        <f t="shared" si="196"/>
        <v>-0.61343230537373161</v>
      </c>
      <c r="BK107" s="14">
        <f t="shared" si="197"/>
        <v>-0.64932379602762191</v>
      </c>
      <c r="BL107" s="12">
        <f t="shared" si="198"/>
        <v>-10.168781059947904</v>
      </c>
      <c r="BM107" s="12">
        <f t="shared" si="199"/>
        <v>-15.525781059947903</v>
      </c>
      <c r="BN107" s="12">
        <f t="shared" si="200"/>
        <v>-24.263781059947902</v>
      </c>
      <c r="BO107" s="14">
        <f t="shared" si="201"/>
        <v>-0.15536293887303421</v>
      </c>
      <c r="BP107" s="14">
        <f t="shared" si="202"/>
        <v>-0.23720945111833847</v>
      </c>
      <c r="BQ107" s="24">
        <f t="shared" si="203"/>
        <v>-0.37071231167452079</v>
      </c>
      <c r="BR107" s="19">
        <f t="shared" si="204"/>
        <v>3</v>
      </c>
      <c r="BS107" s="20">
        <f t="shared" si="205"/>
        <v>21</v>
      </c>
      <c r="BT107" s="13">
        <f t="shared" si="206"/>
        <v>9.6286107290233791E-3</v>
      </c>
      <c r="BU107" s="20">
        <f t="shared" si="207"/>
        <v>0</v>
      </c>
      <c r="BV107" s="20">
        <f t="shared" si="208"/>
        <v>0</v>
      </c>
      <c r="BW107" s="13">
        <f t="shared" si="209"/>
        <v>0</v>
      </c>
      <c r="BX107" s="20">
        <f t="shared" si="210"/>
        <v>0.6</v>
      </c>
      <c r="BY107" s="20">
        <f t="shared" si="211"/>
        <v>4.2</v>
      </c>
      <c r="BZ107" s="13">
        <f t="shared" si="212"/>
        <v>1.925722145804676E-3</v>
      </c>
      <c r="CA107" s="20">
        <f t="shared" si="213"/>
        <v>3</v>
      </c>
      <c r="CB107" s="20">
        <f t="shared" si="214"/>
        <v>21</v>
      </c>
      <c r="CC107" s="17">
        <f t="shared" si="215"/>
        <v>9.6286107290233791E-3</v>
      </c>
      <c r="CE107" s="2">
        <v>2181.0000000000009</v>
      </c>
      <c r="CF107" s="2">
        <v>1127.2662320337681</v>
      </c>
      <c r="CG107" s="2">
        <v>600.91013805181399</v>
      </c>
      <c r="CH107" s="2">
        <v>52.330075866928397</v>
      </c>
      <c r="CI107" s="2">
        <v>107.74370112945259</v>
      </c>
      <c r="CJ107" s="2">
        <v>2452.9999999999991</v>
      </c>
      <c r="CK107" s="2">
        <v>69.173004724159796</v>
      </c>
      <c r="CL107" s="2">
        <v>78.796349891399331</v>
      </c>
      <c r="CM107" s="2">
        <v>81.529758785581919</v>
      </c>
      <c r="CN107" s="2">
        <v>42.074074074074097</v>
      </c>
      <c r="CO107" s="2">
        <v>19.112204724409501</v>
      </c>
      <c r="CP107" s="2">
        <v>35.106626047220097</v>
      </c>
      <c r="CQ107" s="2">
        <v>20.139009556906998</v>
      </c>
      <c r="CR107" s="2">
        <v>77.135802469135797</v>
      </c>
      <c r="CS107" s="2">
        <v>87.513779527558995</v>
      </c>
      <c r="CT107" s="2">
        <v>63.191926884996199</v>
      </c>
      <c r="CU107" s="2">
        <v>65.451781059947905</v>
      </c>
      <c r="CV107" s="2">
        <v>1784.1969999999999</v>
      </c>
      <c r="CW107" s="2">
        <v>1105.7310000000002</v>
      </c>
      <c r="CX107" s="2">
        <v>806.31999999999994</v>
      </c>
      <c r="CY107" s="2">
        <v>953.11299999999994</v>
      </c>
      <c r="CZ107" s="2">
        <v>523.76299999999992</v>
      </c>
      <c r="DA107" s="2">
        <v>344.40099999999995</v>
      </c>
      <c r="DB107" s="2">
        <v>50.7</v>
      </c>
      <c r="DC107" s="2">
        <v>38.225000000000001</v>
      </c>
      <c r="DD107" s="2">
        <v>34.631</v>
      </c>
      <c r="DE107" s="2">
        <v>54.828600000000002</v>
      </c>
      <c r="DF107" s="2">
        <v>55.885800000000003</v>
      </c>
      <c r="DG107" s="2">
        <v>37.617000000000004</v>
      </c>
      <c r="DH107" s="2">
        <v>53.722999999999999</v>
      </c>
      <c r="DI107" s="2">
        <v>33.83</v>
      </c>
      <c r="DJ107" s="2">
        <v>30.689</v>
      </c>
      <c r="DK107" s="2">
        <v>55.283000000000001</v>
      </c>
      <c r="DL107" s="2">
        <v>49.926000000000002</v>
      </c>
      <c r="DM107" s="2">
        <v>41.188000000000002</v>
      </c>
      <c r="DN107" s="2">
        <v>3</v>
      </c>
      <c r="DO107" s="2">
        <v>0</v>
      </c>
      <c r="DP107" s="2">
        <v>0.6</v>
      </c>
    </row>
    <row r="108" spans="2:120" ht="14.25" customHeight="1" x14ac:dyDescent="0.2">
      <c r="B108" s="6">
        <v>42391</v>
      </c>
      <c r="C108" s="9" t="s">
        <v>182</v>
      </c>
      <c r="D108" s="9" t="s">
        <v>58</v>
      </c>
      <c r="E108" s="21" t="s">
        <v>192</v>
      </c>
      <c r="F108" s="9" t="s">
        <v>260</v>
      </c>
      <c r="G108" s="21">
        <v>0</v>
      </c>
      <c r="H108" s="11">
        <f t="shared" si="144"/>
        <v>13988</v>
      </c>
      <c r="I108" s="12">
        <f t="shared" si="145"/>
        <v>4024</v>
      </c>
      <c r="J108" s="14">
        <f t="shared" si="146"/>
        <v>0.28767515012868172</v>
      </c>
      <c r="K108" s="14">
        <f t="shared" si="147"/>
        <v>0.14641120960823564</v>
      </c>
      <c r="L108" s="15">
        <f t="shared" si="148"/>
        <v>2.1756548536209555</v>
      </c>
      <c r="M108" s="12">
        <f t="shared" si="149"/>
        <v>0</v>
      </c>
      <c r="N108" s="14">
        <f t="shared" si="150"/>
        <v>1.8621973929238145E-3</v>
      </c>
      <c r="O108" s="16">
        <f t="shared" si="151"/>
        <v>-49.170301951957072</v>
      </c>
      <c r="P108" s="14">
        <f t="shared" si="152"/>
        <v>-6.5111540833719395E-2</v>
      </c>
      <c r="Q108" s="12">
        <f t="shared" si="153"/>
        <v>0.86108762013543583</v>
      </c>
      <c r="R108" s="14">
        <f t="shared" si="154"/>
        <v>9.0799566367527618E-4</v>
      </c>
      <c r="S108" s="18">
        <f t="shared" si="155"/>
        <v>34.779899954524979</v>
      </c>
      <c r="T108" s="14">
        <f t="shared" si="156"/>
        <v>0.10116909091871173</v>
      </c>
      <c r="U108" s="18">
        <f t="shared" si="157"/>
        <v>99.210540688149024</v>
      </c>
      <c r="V108" s="14">
        <f t="shared" si="158"/>
        <v>0.28991082650068922</v>
      </c>
      <c r="W108" s="12">
        <f t="shared" si="159"/>
        <v>99.547066848567965</v>
      </c>
      <c r="X108" s="14">
        <f t="shared" si="160"/>
        <v>0.15543229126726565</v>
      </c>
      <c r="Y108" s="12">
        <f t="shared" si="161"/>
        <v>55.504369197160031</v>
      </c>
      <c r="Z108" s="14">
        <f t="shared" si="162"/>
        <v>7.8674291907374627E-2</v>
      </c>
      <c r="AA108" s="12">
        <v>99.077670287479123</v>
      </c>
      <c r="AB108" s="26">
        <v>9.8204413761506792E-3</v>
      </c>
      <c r="AC108" s="12">
        <f t="shared" si="163"/>
        <v>0</v>
      </c>
      <c r="AD108" s="24">
        <f t="shared" si="164"/>
        <v>0</v>
      </c>
      <c r="AE108" s="11">
        <f t="shared" si="165"/>
        <v>-60.358000000001994</v>
      </c>
      <c r="AF108" s="12">
        <f t="shared" si="166"/>
        <v>-791.51699999999983</v>
      </c>
      <c r="AG108" s="12">
        <f t="shared" si="167"/>
        <v>-1565.866</v>
      </c>
      <c r="AH108" s="14">
        <f t="shared" si="168"/>
        <v>-4.3149842722335352E-3</v>
      </c>
      <c r="AI108" s="14">
        <f t="shared" si="169"/>
        <v>-5.6585430368887635E-2</v>
      </c>
      <c r="AJ108" s="14">
        <f t="shared" si="170"/>
        <v>-0.11194352301973121</v>
      </c>
      <c r="AK108" s="14">
        <f t="shared" si="171"/>
        <v>0.29527015412946428</v>
      </c>
      <c r="AL108" s="14">
        <f t="shared" si="172"/>
        <v>0.31064488924814287</v>
      </c>
      <c r="AM108" s="14">
        <f t="shared" si="173"/>
        <v>0.30546699947046135</v>
      </c>
      <c r="AN108" s="18">
        <f t="shared" si="174"/>
        <v>88.416999999999462</v>
      </c>
      <c r="AO108" s="18">
        <f t="shared" si="175"/>
        <v>75.420000000000073</v>
      </c>
      <c r="AP108" s="18">
        <f t="shared" si="176"/>
        <v>-229.44800000000032</v>
      </c>
      <c r="AQ108" s="14">
        <f t="shared" si="177"/>
        <v>2.1972415506958054E-2</v>
      </c>
      <c r="AR108" s="14">
        <f t="shared" si="178"/>
        <v>1.87425447316103E-2</v>
      </c>
      <c r="AS108" s="14">
        <f t="shared" si="179"/>
        <v>-5.7019880715705851E-2</v>
      </c>
      <c r="AT108" s="12">
        <f t="shared" si="180"/>
        <v>-52.710000000000036</v>
      </c>
      <c r="AU108" s="12">
        <f t="shared" si="181"/>
        <v>-120.74199999999996</v>
      </c>
      <c r="AV108" s="12">
        <f t="shared" si="182"/>
        <v>-175.54999999999995</v>
      </c>
      <c r="AW108" s="14">
        <f t="shared" si="183"/>
        <v>-7.4660056657223861E-2</v>
      </c>
      <c r="AX108" s="14">
        <f t="shared" si="184"/>
        <v>-0.1710226628895184</v>
      </c>
      <c r="AY108" s="14">
        <f t="shared" si="185"/>
        <v>-0.24865439093484409</v>
      </c>
      <c r="AZ108" s="12">
        <f t="shared" si="186"/>
        <v>-118.65780000000007</v>
      </c>
      <c r="BA108" s="12">
        <f t="shared" si="187"/>
        <v>-187.11720000000014</v>
      </c>
      <c r="BB108" s="12">
        <f t="shared" si="188"/>
        <v>-282.90719999999999</v>
      </c>
      <c r="BC108" s="14">
        <f t="shared" si="189"/>
        <v>-0.12500821744627055</v>
      </c>
      <c r="BD108" s="14">
        <f t="shared" si="190"/>
        <v>-0.1971314791403288</v>
      </c>
      <c r="BE108" s="14">
        <f t="shared" si="191"/>
        <v>-0.29804804045512012</v>
      </c>
      <c r="BF108" s="12">
        <f t="shared" si="192"/>
        <v>145.97500000000002</v>
      </c>
      <c r="BG108" s="12">
        <f t="shared" si="193"/>
        <v>206.29100000000005</v>
      </c>
      <c r="BH108" s="12">
        <f t="shared" si="194"/>
        <v>104.69399999999996</v>
      </c>
      <c r="BI108" s="14">
        <f t="shared" si="195"/>
        <v>0.19726351351351346</v>
      </c>
      <c r="BJ108" s="14">
        <f t="shared" si="196"/>
        <v>0.27877162162162161</v>
      </c>
      <c r="BK108" s="14">
        <f t="shared" si="197"/>
        <v>0.1414783783783784</v>
      </c>
      <c r="BL108" s="12">
        <f t="shared" si="198"/>
        <v>-109.47900000000004</v>
      </c>
      <c r="BM108" s="12">
        <f t="shared" si="199"/>
        <v>-141.28499999999997</v>
      </c>
      <c r="BN108" s="12">
        <f t="shared" si="200"/>
        <v>-220.95800000000008</v>
      </c>
      <c r="BO108" s="14">
        <f t="shared" si="201"/>
        <v>-0.14386202365308809</v>
      </c>
      <c r="BP108" s="14">
        <f t="shared" si="202"/>
        <v>-0.1856570302233902</v>
      </c>
      <c r="BQ108" s="24">
        <f t="shared" si="203"/>
        <v>-0.2903521681997373</v>
      </c>
      <c r="BR108" s="19">
        <f t="shared" si="204"/>
        <v>0</v>
      </c>
      <c r="BS108" s="20">
        <f t="shared" si="205"/>
        <v>0</v>
      </c>
      <c r="BT108" s="13">
        <f t="shared" si="206"/>
        <v>0</v>
      </c>
      <c r="BU108" s="20">
        <f t="shared" si="207"/>
        <v>0</v>
      </c>
      <c r="BV108" s="20">
        <f t="shared" si="208"/>
        <v>0</v>
      </c>
      <c r="BW108" s="13">
        <f t="shared" si="209"/>
        <v>0</v>
      </c>
      <c r="BX108" s="20">
        <f t="shared" si="210"/>
        <v>2.7</v>
      </c>
      <c r="BY108" s="20">
        <f t="shared" si="211"/>
        <v>18.900000000000002</v>
      </c>
      <c r="BZ108" s="13">
        <f t="shared" si="212"/>
        <v>1.3511581355447528E-3</v>
      </c>
      <c r="CA108" s="20">
        <f t="shared" si="213"/>
        <v>2.7</v>
      </c>
      <c r="CB108" s="20">
        <f t="shared" si="214"/>
        <v>18.900000000000002</v>
      </c>
      <c r="CC108" s="17">
        <f t="shared" si="215"/>
        <v>1.3511581355447528E-3</v>
      </c>
      <c r="CE108" s="2">
        <v>13988</v>
      </c>
      <c r="CF108" s="2">
        <v>4024</v>
      </c>
      <c r="CG108" s="2">
        <v>2048</v>
      </c>
      <c r="CH108" s="2">
        <v>706</v>
      </c>
      <c r="CI108" s="2">
        <v>1298</v>
      </c>
      <c r="CJ108" s="2">
        <v>13961.999999999998</v>
      </c>
      <c r="CK108" s="2">
        <v>755.17030195195707</v>
      </c>
      <c r="CL108" s="2">
        <v>948.33891237986461</v>
      </c>
      <c r="CM108" s="2">
        <v>949.2</v>
      </c>
      <c r="CN108" s="2">
        <v>343.77989995452498</v>
      </c>
      <c r="CO108" s="2">
        <v>309</v>
      </c>
      <c r="CP108" s="2">
        <v>342.21054068814902</v>
      </c>
      <c r="CQ108" s="2">
        <v>243</v>
      </c>
      <c r="CR108" s="2">
        <v>640.45293315143203</v>
      </c>
      <c r="CS108" s="2">
        <v>740</v>
      </c>
      <c r="CT108" s="2">
        <v>705.49563080283997</v>
      </c>
      <c r="CU108" s="2">
        <v>761</v>
      </c>
      <c r="CV108" s="2">
        <v>13927.641999999998</v>
      </c>
      <c r="CW108" s="2">
        <v>13196.483</v>
      </c>
      <c r="CX108" s="2">
        <v>12422.134</v>
      </c>
      <c r="CY108" s="2">
        <v>4112.4169999999995</v>
      </c>
      <c r="CZ108" s="2">
        <v>4099.42</v>
      </c>
      <c r="DA108" s="2">
        <v>3794.5519999999997</v>
      </c>
      <c r="DB108" s="2">
        <v>653.29</v>
      </c>
      <c r="DC108" s="2">
        <v>585.25800000000004</v>
      </c>
      <c r="DD108" s="2">
        <v>530.45000000000005</v>
      </c>
      <c r="DE108" s="2">
        <v>830.54219999999998</v>
      </c>
      <c r="DF108" s="2">
        <v>762.08279999999991</v>
      </c>
      <c r="DG108" s="2">
        <v>666.29280000000006</v>
      </c>
      <c r="DH108" s="2">
        <v>885.97500000000002</v>
      </c>
      <c r="DI108" s="2">
        <v>946.29100000000005</v>
      </c>
      <c r="DJ108" s="2">
        <v>844.69399999999996</v>
      </c>
      <c r="DK108" s="2">
        <v>651.52099999999996</v>
      </c>
      <c r="DL108" s="2">
        <v>619.71500000000003</v>
      </c>
      <c r="DM108" s="2">
        <v>540.04199999999992</v>
      </c>
      <c r="DN108" s="2">
        <v>0</v>
      </c>
      <c r="DO108" s="2">
        <v>0</v>
      </c>
      <c r="DP108" s="2">
        <v>2.7</v>
      </c>
    </row>
    <row r="109" spans="2:120" ht="14.25" customHeight="1" x14ac:dyDescent="0.2">
      <c r="B109" s="6">
        <v>42411</v>
      </c>
      <c r="C109" s="9" t="s">
        <v>182</v>
      </c>
      <c r="D109" s="9" t="s">
        <v>58</v>
      </c>
      <c r="E109" s="21" t="s">
        <v>192</v>
      </c>
      <c r="F109" s="9" t="s">
        <v>261</v>
      </c>
      <c r="G109" s="21">
        <v>1</v>
      </c>
      <c r="H109" s="11">
        <f t="shared" si="144"/>
        <v>17130</v>
      </c>
      <c r="I109" s="12">
        <f t="shared" si="145"/>
        <v>7661</v>
      </c>
      <c r="J109" s="14">
        <f t="shared" si="146"/>
        <v>0.44722708698190311</v>
      </c>
      <c r="K109" s="14">
        <f t="shared" si="147"/>
        <v>0.23741973146526563</v>
      </c>
      <c r="L109" s="15">
        <f t="shared" si="148"/>
        <v>1.6233183856502242</v>
      </c>
      <c r="M109" s="12">
        <f t="shared" si="149"/>
        <v>0</v>
      </c>
      <c r="N109" s="14">
        <f t="shared" si="150"/>
        <v>-0.1126651126651127</v>
      </c>
      <c r="O109" s="16">
        <f t="shared" si="151"/>
        <v>-150.59695673093393</v>
      </c>
      <c r="P109" s="14">
        <f t="shared" si="152"/>
        <v>-0.29379213971803475</v>
      </c>
      <c r="Q109" s="12">
        <f t="shared" si="153"/>
        <v>-153.27618785608365</v>
      </c>
      <c r="R109" s="14">
        <f t="shared" si="154"/>
        <v>-0.2034794014826441</v>
      </c>
      <c r="S109" s="18">
        <f t="shared" si="155"/>
        <v>145.33717484359602</v>
      </c>
      <c r="T109" s="14">
        <f t="shared" si="156"/>
        <v>0.37815018779471488</v>
      </c>
      <c r="U109" s="18">
        <f t="shared" si="157"/>
        <v>222.62678202733298</v>
      </c>
      <c r="V109" s="14">
        <f t="shared" si="158"/>
        <v>0.52305632875573205</v>
      </c>
      <c r="W109" s="12">
        <f t="shared" si="159"/>
        <v>26.532872352102004</v>
      </c>
      <c r="X109" s="14">
        <f t="shared" si="160"/>
        <v>4.9830066448059318E-2</v>
      </c>
      <c r="Y109" s="12">
        <f t="shared" si="161"/>
        <v>-23.777209713892034</v>
      </c>
      <c r="Z109" s="14">
        <f t="shared" si="162"/>
        <v>-4.5051603737837898E-2</v>
      </c>
      <c r="AA109" s="12">
        <v>-560.41928596154139</v>
      </c>
      <c r="AB109" s="26">
        <v>-4.9024471235148304E-2</v>
      </c>
      <c r="AC109" s="12">
        <f t="shared" si="163"/>
        <v>0</v>
      </c>
      <c r="AD109" s="24">
        <f t="shared" si="164"/>
        <v>0</v>
      </c>
      <c r="AE109" s="11">
        <f t="shared" si="165"/>
        <v>-3552.6679999999997</v>
      </c>
      <c r="AF109" s="12">
        <f t="shared" si="166"/>
        <v>-10111.066999999999</v>
      </c>
      <c r="AG109" s="12">
        <f t="shared" si="167"/>
        <v>-13256.718000000001</v>
      </c>
      <c r="AH109" s="14">
        <f t="shared" si="168"/>
        <v>-0.20739451255107999</v>
      </c>
      <c r="AI109" s="14">
        <f t="shared" si="169"/>
        <v>-0.59025493286631636</v>
      </c>
      <c r="AJ109" s="14">
        <f t="shared" si="170"/>
        <v>-0.77388896672504381</v>
      </c>
      <c r="AK109" s="14">
        <f t="shared" si="171"/>
        <v>0.53230678899212291</v>
      </c>
      <c r="AL109" s="14">
        <f t="shared" si="172"/>
        <v>0.59981196572185536</v>
      </c>
      <c r="AM109" s="14">
        <f t="shared" si="173"/>
        <v>0.62737673115461245</v>
      </c>
      <c r="AN109" s="18">
        <f t="shared" si="174"/>
        <v>-433.69400000000132</v>
      </c>
      <c r="AO109" s="18">
        <f t="shared" si="175"/>
        <v>-3450.96</v>
      </c>
      <c r="AP109" s="18">
        <f t="shared" si="176"/>
        <v>-5230.9930000000004</v>
      </c>
      <c r="AQ109" s="14">
        <f t="shared" si="177"/>
        <v>-5.6610625244746249E-2</v>
      </c>
      <c r="AR109" s="14">
        <f t="shared" si="178"/>
        <v>-0.45045816473045297</v>
      </c>
      <c r="AS109" s="14">
        <f t="shared" si="179"/>
        <v>-0.68280811904451122</v>
      </c>
      <c r="AT109" s="12">
        <f t="shared" si="180"/>
        <v>-137.95699999999999</v>
      </c>
      <c r="AU109" s="12">
        <f t="shared" si="181"/>
        <v>-282.36900000000003</v>
      </c>
      <c r="AV109" s="12">
        <f t="shared" si="182"/>
        <v>-325.50599999999997</v>
      </c>
      <c r="AW109" s="14">
        <f t="shared" si="183"/>
        <v>-0.38109668508287287</v>
      </c>
      <c r="AX109" s="14">
        <f t="shared" si="184"/>
        <v>-0.7800248618784531</v>
      </c>
      <c r="AY109" s="14">
        <f t="shared" si="185"/>
        <v>-0.89918784530386742</v>
      </c>
      <c r="AZ109" s="12">
        <f t="shared" si="186"/>
        <v>-257.76300000000003</v>
      </c>
      <c r="BA109" s="12">
        <f t="shared" si="187"/>
        <v>-476.45519999999999</v>
      </c>
      <c r="BB109" s="12">
        <f t="shared" si="188"/>
        <v>-542.42820000000006</v>
      </c>
      <c r="BC109" s="14">
        <f t="shared" si="189"/>
        <v>-0.42960500000000001</v>
      </c>
      <c r="BD109" s="14">
        <f t="shared" si="190"/>
        <v>-0.79409200000000002</v>
      </c>
      <c r="BE109" s="14">
        <f t="shared" si="191"/>
        <v>-0.90404700000000005</v>
      </c>
      <c r="BF109" s="12">
        <f t="shared" si="192"/>
        <v>-20.298000000000002</v>
      </c>
      <c r="BG109" s="12">
        <f t="shared" si="193"/>
        <v>-322.173</v>
      </c>
      <c r="BH109" s="12">
        <f t="shared" si="194"/>
        <v>-450.61</v>
      </c>
      <c r="BI109" s="14">
        <f t="shared" si="195"/>
        <v>-3.6311270125223616E-2</v>
      </c>
      <c r="BJ109" s="14">
        <f t="shared" si="196"/>
        <v>-0.57633810375670835</v>
      </c>
      <c r="BK109" s="14">
        <f t="shared" si="197"/>
        <v>-0.8061001788908766</v>
      </c>
      <c r="BL109" s="12">
        <f t="shared" si="198"/>
        <v>-159.49900000000002</v>
      </c>
      <c r="BM109" s="12">
        <f t="shared" si="199"/>
        <v>-384.55399999999997</v>
      </c>
      <c r="BN109" s="12">
        <f t="shared" si="200"/>
        <v>-449.351</v>
      </c>
      <c r="BO109" s="14">
        <f t="shared" si="201"/>
        <v>-0.31646626984126991</v>
      </c>
      <c r="BP109" s="14">
        <f t="shared" si="202"/>
        <v>-0.76300396825396821</v>
      </c>
      <c r="BQ109" s="24">
        <f t="shared" si="203"/>
        <v>-0.89156944444444441</v>
      </c>
      <c r="BR109" s="19">
        <f t="shared" si="204"/>
        <v>36.5</v>
      </c>
      <c r="BS109" s="20">
        <f t="shared" si="205"/>
        <v>255.5</v>
      </c>
      <c r="BT109" s="13">
        <f t="shared" si="206"/>
        <v>1.4915353181552831E-2</v>
      </c>
      <c r="BU109" s="20">
        <f t="shared" si="207"/>
        <v>17.100000000000001</v>
      </c>
      <c r="BV109" s="20">
        <f t="shared" si="208"/>
        <v>119.70000000000002</v>
      </c>
      <c r="BW109" s="13">
        <f t="shared" si="209"/>
        <v>6.9877408056042041E-3</v>
      </c>
      <c r="BX109" s="20">
        <f t="shared" si="210"/>
        <v>20.399999999999999</v>
      </c>
      <c r="BY109" s="20">
        <f t="shared" si="211"/>
        <v>142.79999999999998</v>
      </c>
      <c r="BZ109" s="13">
        <f t="shared" si="212"/>
        <v>8.3362521891418555E-3</v>
      </c>
      <c r="CA109" s="20">
        <f t="shared" si="213"/>
        <v>36.5</v>
      </c>
      <c r="CB109" s="20">
        <f t="shared" si="214"/>
        <v>255.5</v>
      </c>
      <c r="CC109" s="17">
        <f t="shared" si="215"/>
        <v>1.4915353181552831E-2</v>
      </c>
      <c r="CE109" s="2">
        <v>17130</v>
      </c>
      <c r="CF109" s="2">
        <v>7661</v>
      </c>
      <c r="CG109" s="2">
        <v>4067</v>
      </c>
      <c r="CH109" s="2">
        <v>362</v>
      </c>
      <c r="CI109" s="2">
        <v>892</v>
      </c>
      <c r="CJ109" s="2">
        <v>19305</v>
      </c>
      <c r="CK109" s="2">
        <v>512.59695673093393</v>
      </c>
      <c r="CL109" s="2">
        <v>753.27618785608365</v>
      </c>
      <c r="CM109" s="2">
        <v>600</v>
      </c>
      <c r="CN109" s="2">
        <v>384.33717484359602</v>
      </c>
      <c r="CO109" s="2">
        <v>239</v>
      </c>
      <c r="CP109" s="2">
        <v>425.62678202733298</v>
      </c>
      <c r="CQ109" s="2">
        <v>203</v>
      </c>
      <c r="CR109" s="2">
        <v>532.467127647898</v>
      </c>
      <c r="CS109" s="2">
        <v>559</v>
      </c>
      <c r="CT109" s="2">
        <v>527.77720971389203</v>
      </c>
      <c r="CU109" s="2">
        <v>504</v>
      </c>
      <c r="CV109" s="2">
        <v>13577.332</v>
      </c>
      <c r="CW109" s="2">
        <v>7018.9330000000009</v>
      </c>
      <c r="CX109" s="2">
        <v>3873.2820000000002</v>
      </c>
      <c r="CY109" s="2">
        <v>7227.3059999999987</v>
      </c>
      <c r="CZ109" s="2">
        <v>4210.04</v>
      </c>
      <c r="DA109" s="2">
        <v>2430.0069999999996</v>
      </c>
      <c r="DB109" s="2">
        <v>224.04300000000001</v>
      </c>
      <c r="DC109" s="2">
        <v>79.631</v>
      </c>
      <c r="DD109" s="2">
        <v>36.494</v>
      </c>
      <c r="DE109" s="2">
        <v>342.23699999999997</v>
      </c>
      <c r="DF109" s="2">
        <v>123.5448</v>
      </c>
      <c r="DG109" s="2">
        <v>57.571799999999996</v>
      </c>
      <c r="DH109" s="2">
        <v>538.702</v>
      </c>
      <c r="DI109" s="2">
        <v>236.827</v>
      </c>
      <c r="DJ109" s="2">
        <v>108.39</v>
      </c>
      <c r="DK109" s="2">
        <v>344.50099999999998</v>
      </c>
      <c r="DL109" s="2">
        <v>119.446</v>
      </c>
      <c r="DM109" s="2">
        <v>54.649000000000001</v>
      </c>
      <c r="DN109" s="2">
        <v>36.5</v>
      </c>
      <c r="DO109" s="2">
        <v>17.100000000000001</v>
      </c>
      <c r="DP109" s="2">
        <v>20.399999999999999</v>
      </c>
    </row>
    <row r="110" spans="2:120" ht="14.25" customHeight="1" x14ac:dyDescent="0.2">
      <c r="B110" s="6">
        <v>43100</v>
      </c>
      <c r="C110" s="9" t="s">
        <v>182</v>
      </c>
      <c r="D110" s="9" t="s">
        <v>59</v>
      </c>
      <c r="E110" s="21" t="s">
        <v>190</v>
      </c>
      <c r="F110" s="9" t="s">
        <v>115</v>
      </c>
      <c r="G110" s="21">
        <v>0</v>
      </c>
      <c r="H110" s="11">
        <f t="shared" si="144"/>
        <v>731722</v>
      </c>
      <c r="I110" s="12">
        <f t="shared" si="145"/>
        <v>200324</v>
      </c>
      <c r="J110" s="14">
        <f t="shared" si="146"/>
        <v>0.27377063966916398</v>
      </c>
      <c r="K110" s="14">
        <f t="shared" si="147"/>
        <v>0.14717064677568803</v>
      </c>
      <c r="L110" s="15">
        <f t="shared" si="148"/>
        <v>1.4543331768169647</v>
      </c>
      <c r="M110" s="12">
        <f t="shared" si="149"/>
        <v>0</v>
      </c>
      <c r="N110" s="14">
        <f t="shared" si="150"/>
        <v>-3.2461296408552442E-3</v>
      </c>
      <c r="O110" s="16">
        <f t="shared" si="151"/>
        <v>-5059</v>
      </c>
      <c r="P110" s="14">
        <f t="shared" si="152"/>
        <v>-0.15007861401999467</v>
      </c>
      <c r="Q110" s="12">
        <f t="shared" si="153"/>
        <v>-357</v>
      </c>
      <c r="R110" s="14">
        <f t="shared" si="154"/>
        <v>-8.562999208462263E-3</v>
      </c>
      <c r="S110" s="18">
        <f t="shared" si="155"/>
        <v>-681</v>
      </c>
      <c r="T110" s="14">
        <f t="shared" si="156"/>
        <v>-3.6428800684711771E-2</v>
      </c>
      <c r="U110" s="18">
        <f t="shared" si="157"/>
        <v>-1028</v>
      </c>
      <c r="V110" s="14">
        <f t="shared" si="158"/>
        <v>-5.7060390763765456E-2</v>
      </c>
      <c r="W110" s="12">
        <f t="shared" si="159"/>
        <v>991</v>
      </c>
      <c r="X110" s="14">
        <f t="shared" si="160"/>
        <v>2.5410256410256515E-2</v>
      </c>
      <c r="Y110" s="12">
        <f t="shared" si="161"/>
        <v>24</v>
      </c>
      <c r="Z110" s="14">
        <f t="shared" si="162"/>
        <v>5.8425434539177701E-4</v>
      </c>
      <c r="AA110" s="12">
        <v>5219.4964400001336</v>
      </c>
      <c r="AB110" s="26">
        <v>9.6271985482689892E-3</v>
      </c>
      <c r="AC110" s="12">
        <f t="shared" si="163"/>
        <v>0</v>
      </c>
      <c r="AD110" s="24">
        <f t="shared" si="164"/>
        <v>0</v>
      </c>
      <c r="AE110" s="11">
        <f t="shared" si="165"/>
        <v>-16362.33600000001</v>
      </c>
      <c r="AF110" s="12">
        <f t="shared" si="166"/>
        <v>-92670.81799999997</v>
      </c>
      <c r="AG110" s="12">
        <f t="shared" si="167"/>
        <v>-166513.12300000002</v>
      </c>
      <c r="AH110" s="14">
        <f t="shared" si="168"/>
        <v>-2.2361410481029687E-2</v>
      </c>
      <c r="AI110" s="14">
        <f t="shared" si="169"/>
        <v>-0.12664757653863079</v>
      </c>
      <c r="AJ110" s="14">
        <f t="shared" si="170"/>
        <v>-0.22756336832840895</v>
      </c>
      <c r="AK110" s="14">
        <f t="shared" si="171"/>
        <v>0.30148813087118648</v>
      </c>
      <c r="AL110" s="14">
        <f t="shared" si="172"/>
        <v>0.34791513929161305</v>
      </c>
      <c r="AM110" s="14">
        <f t="shared" si="173"/>
        <v>0.34637477924820353</v>
      </c>
      <c r="AN110" s="18">
        <f t="shared" si="174"/>
        <v>15348.447999999975</v>
      </c>
      <c r="AO110" s="18">
        <f t="shared" si="175"/>
        <v>22011.580999999976</v>
      </c>
      <c r="AP110" s="18">
        <f t="shared" si="176"/>
        <v>-4549.8999999999942</v>
      </c>
      <c r="AQ110" s="14">
        <f t="shared" si="177"/>
        <v>7.6618118647790556E-2</v>
      </c>
      <c r="AR110" s="14">
        <f t="shared" si="178"/>
        <v>0.10987989956270838</v>
      </c>
      <c r="AS110" s="14">
        <f t="shared" si="179"/>
        <v>-2.2712705417224033E-2</v>
      </c>
      <c r="AT110" s="12">
        <f t="shared" si="180"/>
        <v>-1608.6010000000024</v>
      </c>
      <c r="AU110" s="12">
        <f t="shared" si="181"/>
        <v>-6074.6090000000004</v>
      </c>
      <c r="AV110" s="12">
        <f t="shared" si="182"/>
        <v>-8747.1630000000005</v>
      </c>
      <c r="AW110" s="14">
        <f t="shared" si="183"/>
        <v>-5.6146631762652777E-2</v>
      </c>
      <c r="AX110" s="14">
        <f t="shared" si="184"/>
        <v>-0.21202823734729492</v>
      </c>
      <c r="AY110" s="14">
        <f t="shared" si="185"/>
        <v>-0.30531109947643986</v>
      </c>
      <c r="AZ110" s="12">
        <f t="shared" si="186"/>
        <v>-7592.5889999999999</v>
      </c>
      <c r="BA110" s="12">
        <f t="shared" si="187"/>
        <v>-11445.509400000003</v>
      </c>
      <c r="BB110" s="12">
        <f t="shared" si="188"/>
        <v>-16182.117600000001</v>
      </c>
      <c r="BC110" s="14">
        <f t="shared" si="189"/>
        <v>-0.18368870663376402</v>
      </c>
      <c r="BD110" s="14">
        <f t="shared" si="190"/>
        <v>-0.27690301930614025</v>
      </c>
      <c r="BE110" s="14">
        <f t="shared" si="191"/>
        <v>-0.39149653070111778</v>
      </c>
      <c r="BF110" s="12">
        <f t="shared" si="192"/>
        <v>-1242.4590000000026</v>
      </c>
      <c r="BG110" s="12">
        <f t="shared" si="193"/>
        <v>-5927.3179999999993</v>
      </c>
      <c r="BH110" s="12">
        <f t="shared" si="194"/>
        <v>-10355.260999999999</v>
      </c>
      <c r="BI110" s="14">
        <f t="shared" si="195"/>
        <v>-3.1068465404716084E-2</v>
      </c>
      <c r="BJ110" s="14">
        <f t="shared" si="196"/>
        <v>-0.1482162986672001</v>
      </c>
      <c r="BK110" s="14">
        <f t="shared" si="197"/>
        <v>-0.2589397864519517</v>
      </c>
      <c r="BL110" s="12">
        <f t="shared" si="198"/>
        <v>-3589.7339999999967</v>
      </c>
      <c r="BM110" s="12">
        <f t="shared" si="199"/>
        <v>-7860.9309999999969</v>
      </c>
      <c r="BN110" s="12">
        <f t="shared" si="200"/>
        <v>-12669.966</v>
      </c>
      <c r="BO110" s="14">
        <f t="shared" si="201"/>
        <v>-8.733720986813287E-2</v>
      </c>
      <c r="BP110" s="14">
        <f t="shared" si="202"/>
        <v>-0.19125422120578062</v>
      </c>
      <c r="BQ110" s="24">
        <f t="shared" si="203"/>
        <v>-0.30825667850712857</v>
      </c>
      <c r="BR110" s="19">
        <f t="shared" si="204"/>
        <v>74.3</v>
      </c>
      <c r="BS110" s="20">
        <f t="shared" si="205"/>
        <v>520.1</v>
      </c>
      <c r="BT110" s="13">
        <f t="shared" si="206"/>
        <v>7.1078907016599202E-4</v>
      </c>
      <c r="BU110" s="20">
        <f t="shared" si="207"/>
        <v>0</v>
      </c>
      <c r="BV110" s="20">
        <f t="shared" si="208"/>
        <v>0</v>
      </c>
      <c r="BW110" s="13">
        <f t="shared" si="209"/>
        <v>0</v>
      </c>
      <c r="BX110" s="20">
        <f t="shared" si="210"/>
        <v>287.7</v>
      </c>
      <c r="BY110" s="20">
        <f t="shared" si="211"/>
        <v>2013.8999999999999</v>
      </c>
      <c r="BZ110" s="13">
        <f t="shared" si="212"/>
        <v>2.7522747710195948E-3</v>
      </c>
      <c r="CA110" s="20">
        <f t="shared" si="213"/>
        <v>287.7</v>
      </c>
      <c r="CB110" s="20">
        <f t="shared" si="214"/>
        <v>2013.8999999999999</v>
      </c>
      <c r="CC110" s="17">
        <f t="shared" si="215"/>
        <v>2.7522747710195948E-3</v>
      </c>
      <c r="CE110" s="2">
        <v>731722</v>
      </c>
      <c r="CF110" s="2">
        <v>200324</v>
      </c>
      <c r="CG110" s="2">
        <v>107688</v>
      </c>
      <c r="CH110" s="2">
        <v>28650</v>
      </c>
      <c r="CI110" s="2">
        <v>78799</v>
      </c>
      <c r="CJ110" s="2">
        <v>734105</v>
      </c>
      <c r="CK110" s="2">
        <v>33709</v>
      </c>
      <c r="CL110" s="2">
        <v>41691</v>
      </c>
      <c r="CM110" s="2">
        <v>41334</v>
      </c>
      <c r="CN110" s="2">
        <v>18694</v>
      </c>
      <c r="CO110" s="2">
        <v>19375</v>
      </c>
      <c r="CP110" s="2">
        <v>18016</v>
      </c>
      <c r="CQ110" s="2">
        <v>19044</v>
      </c>
      <c r="CR110" s="2">
        <v>39000</v>
      </c>
      <c r="CS110" s="2">
        <v>39991</v>
      </c>
      <c r="CT110" s="2">
        <v>41078</v>
      </c>
      <c r="CU110" s="2">
        <v>41102</v>
      </c>
      <c r="CV110" s="2">
        <v>715359.66399999999</v>
      </c>
      <c r="CW110" s="2">
        <v>639051.18200000003</v>
      </c>
      <c r="CX110" s="2">
        <v>565208.87699999998</v>
      </c>
      <c r="CY110" s="2">
        <v>215672.44799999997</v>
      </c>
      <c r="CZ110" s="2">
        <v>222335.58099999998</v>
      </c>
      <c r="DA110" s="2">
        <v>195774.1</v>
      </c>
      <c r="DB110" s="2">
        <v>27041.398999999998</v>
      </c>
      <c r="DC110" s="2">
        <v>22575.391</v>
      </c>
      <c r="DD110" s="2">
        <v>19902.837</v>
      </c>
      <c r="DE110" s="2">
        <v>33741.411</v>
      </c>
      <c r="DF110" s="2">
        <v>29888.490599999997</v>
      </c>
      <c r="DG110" s="2">
        <v>25151.882399999999</v>
      </c>
      <c r="DH110" s="2">
        <v>38748.540999999997</v>
      </c>
      <c r="DI110" s="2">
        <v>34063.682000000001</v>
      </c>
      <c r="DJ110" s="2">
        <v>29635.739000000001</v>
      </c>
      <c r="DK110" s="2">
        <v>37512.266000000003</v>
      </c>
      <c r="DL110" s="2">
        <v>33241.069000000003</v>
      </c>
      <c r="DM110" s="2">
        <v>28432.034</v>
      </c>
      <c r="DN110" s="2">
        <v>74.3</v>
      </c>
      <c r="DO110" s="2">
        <v>0</v>
      </c>
      <c r="DP110" s="2">
        <v>287.7</v>
      </c>
    </row>
    <row r="111" spans="2:120" ht="14.25" customHeight="1" x14ac:dyDescent="0.2">
      <c r="B111" s="6">
        <v>43202</v>
      </c>
      <c r="C111" s="9" t="s">
        <v>182</v>
      </c>
      <c r="D111" s="9" t="s">
        <v>59</v>
      </c>
      <c r="E111" s="21" t="s">
        <v>191</v>
      </c>
      <c r="F111" s="9" t="s">
        <v>116</v>
      </c>
      <c r="G111" s="21">
        <v>3</v>
      </c>
      <c r="H111" s="11">
        <f t="shared" si="144"/>
        <v>121657</v>
      </c>
      <c r="I111" s="12">
        <f t="shared" si="145"/>
        <v>42529</v>
      </c>
      <c r="J111" s="14">
        <f t="shared" si="146"/>
        <v>0.34958119960216016</v>
      </c>
      <c r="K111" s="14">
        <f t="shared" si="147"/>
        <v>0.19311671338270711</v>
      </c>
      <c r="L111" s="15">
        <f t="shared" si="148"/>
        <v>1.2928541226215644</v>
      </c>
      <c r="M111" s="12">
        <f t="shared" si="149"/>
        <v>0</v>
      </c>
      <c r="N111" s="14">
        <f t="shared" si="150"/>
        <v>-4.9562112795993762E-2</v>
      </c>
      <c r="O111" s="16">
        <f t="shared" si="151"/>
        <v>-1029</v>
      </c>
      <c r="P111" s="14">
        <f t="shared" si="152"/>
        <v>-0.21212121212121215</v>
      </c>
      <c r="Q111" s="12">
        <f t="shared" si="153"/>
        <v>-322.19999999999982</v>
      </c>
      <c r="R111" s="14">
        <f t="shared" si="154"/>
        <v>-5.0182225960190618E-2</v>
      </c>
      <c r="S111" s="18">
        <f t="shared" si="155"/>
        <v>457</v>
      </c>
      <c r="T111" s="14">
        <f t="shared" si="156"/>
        <v>0.1533042603153304</v>
      </c>
      <c r="U111" s="18">
        <f t="shared" si="157"/>
        <v>-47</v>
      </c>
      <c r="V111" s="14">
        <f t="shared" si="158"/>
        <v>-1.6572637517630495E-2</v>
      </c>
      <c r="W111" s="12">
        <f t="shared" si="159"/>
        <v>-21</v>
      </c>
      <c r="X111" s="14">
        <f t="shared" si="160"/>
        <v>-3.7926675094817064E-3</v>
      </c>
      <c r="Y111" s="12">
        <f t="shared" si="161"/>
        <v>-71</v>
      </c>
      <c r="Z111" s="14">
        <f t="shared" si="162"/>
        <v>-1.1582381729200675E-2</v>
      </c>
      <c r="AA111" s="12">
        <v>-690.13069999999425</v>
      </c>
      <c r="AB111" s="26">
        <v>-8.1229948013721298E-3</v>
      </c>
      <c r="AC111" s="12">
        <f t="shared" si="163"/>
        <v>0</v>
      </c>
      <c r="AD111" s="24">
        <f t="shared" si="164"/>
        <v>0</v>
      </c>
      <c r="AE111" s="11">
        <f t="shared" si="165"/>
        <v>-12387.27800000002</v>
      </c>
      <c r="AF111" s="12">
        <f t="shared" si="166"/>
        <v>-40035.474000000002</v>
      </c>
      <c r="AG111" s="12">
        <f t="shared" si="167"/>
        <v>-57848.514999999999</v>
      </c>
      <c r="AH111" s="14">
        <f t="shared" si="168"/>
        <v>-0.10182133374980495</v>
      </c>
      <c r="AI111" s="14">
        <f t="shared" si="169"/>
        <v>-0.3290848368774506</v>
      </c>
      <c r="AJ111" s="14">
        <f t="shared" si="170"/>
        <v>-0.47550502642675718</v>
      </c>
      <c r="AK111" s="14">
        <f t="shared" si="171"/>
        <v>0.37523564853583141</v>
      </c>
      <c r="AL111" s="14">
        <f t="shared" si="172"/>
        <v>0.40169039476179358</v>
      </c>
      <c r="AM111" s="14">
        <f t="shared" si="173"/>
        <v>0.40681707142866652</v>
      </c>
      <c r="AN111" s="18">
        <f t="shared" si="174"/>
        <v>-1527.1050000000032</v>
      </c>
      <c r="AO111" s="18">
        <f t="shared" si="175"/>
        <v>-9742.4170000000013</v>
      </c>
      <c r="AP111" s="18">
        <f t="shared" si="176"/>
        <v>-16570.619000000002</v>
      </c>
      <c r="AQ111" s="14">
        <f t="shared" si="177"/>
        <v>-3.5907380846011083E-2</v>
      </c>
      <c r="AR111" s="14">
        <f t="shared" si="178"/>
        <v>-0.22907702979143652</v>
      </c>
      <c r="AS111" s="14">
        <f t="shared" si="179"/>
        <v>-0.38963105175292156</v>
      </c>
      <c r="AT111" s="12">
        <f t="shared" si="180"/>
        <v>-394.38200000000006</v>
      </c>
      <c r="AU111" s="12">
        <f t="shared" si="181"/>
        <v>-1464.0699999999997</v>
      </c>
      <c r="AV111" s="12">
        <f t="shared" si="182"/>
        <v>-2012.0830000000001</v>
      </c>
      <c r="AW111" s="14">
        <f t="shared" si="183"/>
        <v>-0.10318733647305078</v>
      </c>
      <c r="AX111" s="14">
        <f t="shared" si="184"/>
        <v>-0.38306384092098367</v>
      </c>
      <c r="AY111" s="14">
        <f t="shared" si="185"/>
        <v>-0.52644767137624282</v>
      </c>
      <c r="AZ111" s="12">
        <f t="shared" si="186"/>
        <v>-1618.3511999999992</v>
      </c>
      <c r="BA111" s="12">
        <f t="shared" si="187"/>
        <v>-2743.1087999999995</v>
      </c>
      <c r="BB111" s="12">
        <f t="shared" si="188"/>
        <v>-3646.7225999999996</v>
      </c>
      <c r="BC111" s="14">
        <f t="shared" si="189"/>
        <v>-0.26537308146399041</v>
      </c>
      <c r="BD111" s="14">
        <f t="shared" si="190"/>
        <v>-0.44980794962613135</v>
      </c>
      <c r="BE111" s="14">
        <f t="shared" si="191"/>
        <v>-0.5979802243211334</v>
      </c>
      <c r="BF111" s="12">
        <f t="shared" si="192"/>
        <v>-649.27000000000044</v>
      </c>
      <c r="BG111" s="12">
        <f t="shared" si="193"/>
        <v>-2034.8580000000002</v>
      </c>
      <c r="BH111" s="12">
        <f t="shared" si="194"/>
        <v>-2772.364</v>
      </c>
      <c r="BI111" s="14">
        <f t="shared" si="195"/>
        <v>-0.11770667150108782</v>
      </c>
      <c r="BJ111" s="14">
        <f t="shared" si="196"/>
        <v>-0.36890101522842644</v>
      </c>
      <c r="BK111" s="14">
        <f t="shared" si="197"/>
        <v>-0.50260406091370557</v>
      </c>
      <c r="BL111" s="12">
        <f t="shared" si="198"/>
        <v>-541.53399999999965</v>
      </c>
      <c r="BM111" s="12">
        <f t="shared" si="199"/>
        <v>-2059.4470000000001</v>
      </c>
      <c r="BN111" s="12">
        <f t="shared" si="200"/>
        <v>-3063.94</v>
      </c>
      <c r="BO111" s="14">
        <f t="shared" si="201"/>
        <v>-8.9376794850635322E-2</v>
      </c>
      <c r="BP111" s="14">
        <f t="shared" si="202"/>
        <v>-0.33989882818947026</v>
      </c>
      <c r="BQ111" s="24">
        <f t="shared" si="203"/>
        <v>-0.50568410628816629</v>
      </c>
      <c r="BR111" s="19">
        <f t="shared" si="204"/>
        <v>114</v>
      </c>
      <c r="BS111" s="20">
        <f t="shared" si="205"/>
        <v>798</v>
      </c>
      <c r="BT111" s="13">
        <f t="shared" si="206"/>
        <v>6.559425269404966E-3</v>
      </c>
      <c r="BU111" s="20">
        <f t="shared" si="207"/>
        <v>2.5</v>
      </c>
      <c r="BV111" s="20">
        <f t="shared" si="208"/>
        <v>17.5</v>
      </c>
      <c r="BW111" s="13">
        <f t="shared" si="209"/>
        <v>1.4384704538168786E-4</v>
      </c>
      <c r="BX111" s="20">
        <f t="shared" si="210"/>
        <v>97.1</v>
      </c>
      <c r="BY111" s="20">
        <f t="shared" si="211"/>
        <v>679.69999999999993</v>
      </c>
      <c r="BZ111" s="13">
        <f t="shared" si="212"/>
        <v>5.5870192426247557E-3</v>
      </c>
      <c r="CA111" s="20">
        <f t="shared" si="213"/>
        <v>114</v>
      </c>
      <c r="CB111" s="20">
        <f t="shared" si="214"/>
        <v>798</v>
      </c>
      <c r="CC111" s="17">
        <f t="shared" si="215"/>
        <v>6.559425269404966E-3</v>
      </c>
      <c r="CE111" s="2">
        <v>121657</v>
      </c>
      <c r="CF111" s="2">
        <v>42529</v>
      </c>
      <c r="CG111" s="2">
        <v>23494</v>
      </c>
      <c r="CH111" s="2">
        <v>3822</v>
      </c>
      <c r="CI111" s="2">
        <v>11825</v>
      </c>
      <c r="CJ111" s="2">
        <v>128001</v>
      </c>
      <c r="CK111" s="2">
        <v>4851</v>
      </c>
      <c r="CL111" s="2">
        <v>6420.5999999999995</v>
      </c>
      <c r="CM111" s="2">
        <v>6098.4</v>
      </c>
      <c r="CN111" s="2">
        <v>2981</v>
      </c>
      <c r="CO111" s="2">
        <v>2524</v>
      </c>
      <c r="CP111" s="2">
        <v>2836</v>
      </c>
      <c r="CQ111" s="2">
        <v>2883</v>
      </c>
      <c r="CR111" s="2">
        <v>5537</v>
      </c>
      <c r="CS111" s="2">
        <v>5516</v>
      </c>
      <c r="CT111" s="2">
        <v>6130</v>
      </c>
      <c r="CU111" s="2">
        <v>6059</v>
      </c>
      <c r="CV111" s="2">
        <v>109269.72199999998</v>
      </c>
      <c r="CW111" s="2">
        <v>81621.525999999998</v>
      </c>
      <c r="CX111" s="2">
        <v>63808.485000000001</v>
      </c>
      <c r="CY111" s="2">
        <v>41001.894999999997</v>
      </c>
      <c r="CZ111" s="2">
        <v>32786.582999999999</v>
      </c>
      <c r="DA111" s="2">
        <v>25958.380999999998</v>
      </c>
      <c r="DB111" s="2">
        <v>3427.6179999999999</v>
      </c>
      <c r="DC111" s="2">
        <v>2357.9300000000003</v>
      </c>
      <c r="DD111" s="2">
        <v>1809.9169999999999</v>
      </c>
      <c r="DE111" s="2">
        <v>4480.0488000000005</v>
      </c>
      <c r="DF111" s="2">
        <v>3355.2912000000001</v>
      </c>
      <c r="DG111" s="2">
        <v>2451.6774</v>
      </c>
      <c r="DH111" s="2">
        <v>4866.7299999999996</v>
      </c>
      <c r="DI111" s="2">
        <v>3481.1419999999998</v>
      </c>
      <c r="DJ111" s="2">
        <v>2743.636</v>
      </c>
      <c r="DK111" s="2">
        <v>5517.4660000000003</v>
      </c>
      <c r="DL111" s="2">
        <v>3999.5529999999999</v>
      </c>
      <c r="DM111" s="2">
        <v>2995.06</v>
      </c>
      <c r="DN111" s="2">
        <v>114</v>
      </c>
      <c r="DO111" s="2">
        <v>2.5</v>
      </c>
      <c r="DP111" s="2">
        <v>97.1</v>
      </c>
    </row>
    <row r="112" spans="2:120" ht="14.25" customHeight="1" x14ac:dyDescent="0.2">
      <c r="B112" s="6">
        <v>43203</v>
      </c>
      <c r="C112" s="9" t="s">
        <v>182</v>
      </c>
      <c r="D112" s="9" t="s">
        <v>59</v>
      </c>
      <c r="E112" s="21" t="s">
        <v>191</v>
      </c>
      <c r="F112" s="9" t="s">
        <v>117</v>
      </c>
      <c r="G112" s="21">
        <v>1</v>
      </c>
      <c r="H112" s="11">
        <f t="shared" si="144"/>
        <v>30192</v>
      </c>
      <c r="I112" s="12">
        <f t="shared" si="145"/>
        <v>11467</v>
      </c>
      <c r="J112" s="14">
        <f t="shared" si="146"/>
        <v>0.3798025967143614</v>
      </c>
      <c r="K112" s="14">
        <f t="shared" si="147"/>
        <v>0.21134737678855325</v>
      </c>
      <c r="L112" s="15">
        <f t="shared" si="148"/>
        <v>1.5615350683722982</v>
      </c>
      <c r="M112" s="12">
        <f t="shared" si="149"/>
        <v>0</v>
      </c>
      <c r="N112" s="14">
        <f t="shared" si="150"/>
        <v>-7.5679647318148469E-2</v>
      </c>
      <c r="O112" s="16">
        <f t="shared" si="151"/>
        <v>-363</v>
      </c>
      <c r="P112" s="14">
        <f t="shared" si="152"/>
        <v>-0.29086538461538458</v>
      </c>
      <c r="Q112" s="12">
        <f t="shared" si="153"/>
        <v>-177.59999999999991</v>
      </c>
      <c r="R112" s="14">
        <f t="shared" si="154"/>
        <v>-0.10418866596268916</v>
      </c>
      <c r="S112" s="18">
        <f t="shared" si="155"/>
        <v>195</v>
      </c>
      <c r="T112" s="14">
        <f t="shared" si="156"/>
        <v>0.27817403708987165</v>
      </c>
      <c r="U112" s="18">
        <f t="shared" si="157"/>
        <v>184</v>
      </c>
      <c r="V112" s="14">
        <f t="shared" si="158"/>
        <v>0.26436781609195403</v>
      </c>
      <c r="W112" s="12">
        <f t="shared" si="159"/>
        <v>-7</v>
      </c>
      <c r="X112" s="14">
        <f t="shared" si="160"/>
        <v>-5.1928783382789723E-3</v>
      </c>
      <c r="Y112" s="12">
        <f t="shared" si="161"/>
        <v>-67</v>
      </c>
      <c r="Z112" s="14">
        <f t="shared" si="162"/>
        <v>-5.0112191473448031E-2</v>
      </c>
      <c r="AA112" s="12">
        <v>-701.11845000000176</v>
      </c>
      <c r="AB112" s="26">
        <v>-3.3470878186589004E-2</v>
      </c>
      <c r="AC112" s="12">
        <f t="shared" si="163"/>
        <v>0</v>
      </c>
      <c r="AD112" s="24">
        <f t="shared" si="164"/>
        <v>0</v>
      </c>
      <c r="AE112" s="11">
        <f t="shared" si="165"/>
        <v>-4562.375</v>
      </c>
      <c r="AF112" s="12">
        <f t="shared" si="166"/>
        <v>-13618.079999999998</v>
      </c>
      <c r="AG112" s="12">
        <f t="shared" si="167"/>
        <v>-18947.997000000003</v>
      </c>
      <c r="AH112" s="14">
        <f t="shared" si="168"/>
        <v>-0.1511120495495496</v>
      </c>
      <c r="AI112" s="14">
        <f t="shared" si="169"/>
        <v>-0.45104928457869631</v>
      </c>
      <c r="AJ112" s="14">
        <f t="shared" si="170"/>
        <v>-0.62758336645469004</v>
      </c>
      <c r="AK112" s="14">
        <f t="shared" si="171"/>
        <v>0.42954483337153782</v>
      </c>
      <c r="AL112" s="14">
        <f t="shared" si="172"/>
        <v>0.49164585083070261</v>
      </c>
      <c r="AM112" s="14">
        <f t="shared" si="173"/>
        <v>0.49592498329998669</v>
      </c>
      <c r="AN112" s="18">
        <f t="shared" si="174"/>
        <v>-457.92699999999968</v>
      </c>
      <c r="AO112" s="18">
        <f t="shared" si="175"/>
        <v>-3318.5010000000002</v>
      </c>
      <c r="AP112" s="18">
        <f t="shared" si="176"/>
        <v>-5890.8180000000002</v>
      </c>
      <c r="AQ112" s="14">
        <f t="shared" si="177"/>
        <v>-3.9934333304264436E-2</v>
      </c>
      <c r="AR112" s="14">
        <f t="shared" si="178"/>
        <v>-0.28939574430975845</v>
      </c>
      <c r="AS112" s="14">
        <f t="shared" si="179"/>
        <v>-0.51371919420947065</v>
      </c>
      <c r="AT112" s="12">
        <f t="shared" si="180"/>
        <v>-216.69800000000009</v>
      </c>
      <c r="AU112" s="12">
        <f t="shared" si="181"/>
        <v>-512.49199999999996</v>
      </c>
      <c r="AV112" s="12">
        <f t="shared" si="182"/>
        <v>-648.28700000000003</v>
      </c>
      <c r="AW112" s="14">
        <f t="shared" si="183"/>
        <v>-0.24485649717514135</v>
      </c>
      <c r="AX112" s="14">
        <f t="shared" si="184"/>
        <v>-0.57908700564971749</v>
      </c>
      <c r="AY112" s="14">
        <f t="shared" si="185"/>
        <v>-0.73252768361581921</v>
      </c>
      <c r="AZ112" s="12">
        <f t="shared" si="186"/>
        <v>-592.45740000000001</v>
      </c>
      <c r="BA112" s="12">
        <f t="shared" si="187"/>
        <v>-968.32500000000005</v>
      </c>
      <c r="BB112" s="12">
        <f t="shared" si="188"/>
        <v>-1199.1078</v>
      </c>
      <c r="BC112" s="14">
        <f t="shared" si="189"/>
        <v>-0.38798781925343817</v>
      </c>
      <c r="BD112" s="14">
        <f t="shared" si="190"/>
        <v>-0.63413555992141457</v>
      </c>
      <c r="BE112" s="14">
        <f t="shared" si="191"/>
        <v>-0.78527033398821211</v>
      </c>
      <c r="BF112" s="12">
        <f t="shared" si="192"/>
        <v>-315.50099999999998</v>
      </c>
      <c r="BG112" s="12">
        <f t="shared" si="193"/>
        <v>-650.22299999999996</v>
      </c>
      <c r="BH112" s="12">
        <f t="shared" si="194"/>
        <v>-916.07500000000005</v>
      </c>
      <c r="BI112" s="14">
        <f t="shared" si="195"/>
        <v>-0.23527293064876953</v>
      </c>
      <c r="BJ112" s="14">
        <f t="shared" si="196"/>
        <v>-0.48487919463087248</v>
      </c>
      <c r="BK112" s="14">
        <f t="shared" si="197"/>
        <v>-0.68312826249067871</v>
      </c>
      <c r="BL112" s="12">
        <f t="shared" si="198"/>
        <v>-399.83299999999997</v>
      </c>
      <c r="BM112" s="12">
        <f t="shared" si="199"/>
        <v>-724.20100000000002</v>
      </c>
      <c r="BN112" s="12">
        <f t="shared" si="200"/>
        <v>-944.81100000000004</v>
      </c>
      <c r="BO112" s="14">
        <f t="shared" si="201"/>
        <v>-0.31482913385826772</v>
      </c>
      <c r="BP112" s="14">
        <f t="shared" si="202"/>
        <v>-0.57023700787401577</v>
      </c>
      <c r="BQ112" s="24">
        <f t="shared" si="203"/>
        <v>-0.74394566929133865</v>
      </c>
      <c r="BR112" s="19">
        <f t="shared" si="204"/>
        <v>44.6</v>
      </c>
      <c r="BS112" s="20">
        <f t="shared" si="205"/>
        <v>312.2</v>
      </c>
      <c r="BT112" s="13">
        <f t="shared" si="206"/>
        <v>1.03404875463699E-2</v>
      </c>
      <c r="BU112" s="20">
        <f t="shared" si="207"/>
        <v>27.9</v>
      </c>
      <c r="BV112" s="20">
        <f t="shared" si="208"/>
        <v>195.29999999999998</v>
      </c>
      <c r="BW112" s="13">
        <f t="shared" si="209"/>
        <v>6.4686009538950711E-3</v>
      </c>
      <c r="BX112" s="20">
        <f t="shared" si="210"/>
        <v>36.1</v>
      </c>
      <c r="BY112" s="20">
        <f t="shared" si="211"/>
        <v>252.70000000000002</v>
      </c>
      <c r="BZ112" s="13">
        <f t="shared" si="212"/>
        <v>8.3697668256491799E-3</v>
      </c>
      <c r="CA112" s="20">
        <f t="shared" si="213"/>
        <v>44.6</v>
      </c>
      <c r="CB112" s="20">
        <f t="shared" si="214"/>
        <v>312.2</v>
      </c>
      <c r="CC112" s="17">
        <f t="shared" si="215"/>
        <v>1.03404875463699E-2</v>
      </c>
      <c r="CE112" s="2">
        <v>30192</v>
      </c>
      <c r="CF112" s="2">
        <v>11467</v>
      </c>
      <c r="CG112" s="2">
        <v>6381</v>
      </c>
      <c r="CH112" s="2">
        <v>885</v>
      </c>
      <c r="CI112" s="2">
        <v>2267</v>
      </c>
      <c r="CJ112" s="2">
        <v>32664</v>
      </c>
      <c r="CK112" s="2">
        <v>1248</v>
      </c>
      <c r="CL112" s="2">
        <v>1704.6</v>
      </c>
      <c r="CM112" s="2">
        <v>1527</v>
      </c>
      <c r="CN112" s="2">
        <v>701</v>
      </c>
      <c r="CO112" s="2">
        <v>506</v>
      </c>
      <c r="CP112" s="2">
        <v>696</v>
      </c>
      <c r="CQ112" s="2">
        <v>512</v>
      </c>
      <c r="CR112" s="2">
        <v>1348</v>
      </c>
      <c r="CS112" s="2">
        <v>1341</v>
      </c>
      <c r="CT112" s="2">
        <v>1337</v>
      </c>
      <c r="CU112" s="2">
        <v>1270</v>
      </c>
      <c r="CV112" s="2">
        <v>25629.625</v>
      </c>
      <c r="CW112" s="2">
        <v>16573.920000000002</v>
      </c>
      <c r="CX112" s="2">
        <v>11244.002999999999</v>
      </c>
      <c r="CY112" s="2">
        <v>11009.073</v>
      </c>
      <c r="CZ112" s="2">
        <v>8148.4989999999998</v>
      </c>
      <c r="DA112" s="2">
        <v>5576.1819999999998</v>
      </c>
      <c r="DB112" s="2">
        <v>668.30199999999991</v>
      </c>
      <c r="DC112" s="2">
        <v>372.50800000000004</v>
      </c>
      <c r="DD112" s="2">
        <v>236.71299999999999</v>
      </c>
      <c r="DE112" s="2">
        <v>934.54259999999999</v>
      </c>
      <c r="DF112" s="2">
        <v>558.67499999999995</v>
      </c>
      <c r="DG112" s="2">
        <v>327.8922</v>
      </c>
      <c r="DH112" s="2">
        <v>1025.499</v>
      </c>
      <c r="DI112" s="2">
        <v>690.77700000000004</v>
      </c>
      <c r="DJ112" s="2">
        <v>424.92499999999995</v>
      </c>
      <c r="DK112" s="2">
        <v>870.16700000000003</v>
      </c>
      <c r="DL112" s="2">
        <v>545.79899999999998</v>
      </c>
      <c r="DM112" s="2">
        <v>325.18899999999996</v>
      </c>
      <c r="DN112" s="2">
        <v>44.6</v>
      </c>
      <c r="DO112" s="2">
        <v>27.9</v>
      </c>
      <c r="DP112" s="2">
        <v>36.1</v>
      </c>
    </row>
    <row r="113" spans="2:120" ht="14.25" customHeight="1" x14ac:dyDescent="0.2">
      <c r="B113" s="6">
        <v>43204</v>
      </c>
      <c r="C113" s="9" t="s">
        <v>182</v>
      </c>
      <c r="D113" s="9" t="s">
        <v>59</v>
      </c>
      <c r="E113" s="21" t="s">
        <v>191</v>
      </c>
      <c r="F113" s="9" t="s">
        <v>118</v>
      </c>
      <c r="G113" s="21">
        <v>0</v>
      </c>
      <c r="H113" s="11">
        <f t="shared" si="144"/>
        <v>49641</v>
      </c>
      <c r="I113" s="12">
        <f t="shared" si="145"/>
        <v>18155</v>
      </c>
      <c r="J113" s="14">
        <f t="shared" si="146"/>
        <v>0.36572591204850829</v>
      </c>
      <c r="K113" s="14">
        <f t="shared" si="147"/>
        <v>0.19769948228279044</v>
      </c>
      <c r="L113" s="15">
        <f t="shared" si="148"/>
        <v>1.5778616352201258</v>
      </c>
      <c r="M113" s="12">
        <f t="shared" si="149"/>
        <v>0</v>
      </c>
      <c r="N113" s="14">
        <f t="shared" si="150"/>
        <v>-6.022111998788382E-2</v>
      </c>
      <c r="O113" s="16">
        <f t="shared" si="151"/>
        <v>-526</v>
      </c>
      <c r="P113" s="14">
        <f t="shared" si="152"/>
        <v>-0.25119388729703918</v>
      </c>
      <c r="Q113" s="12">
        <f t="shared" si="153"/>
        <v>-138.59999999999991</v>
      </c>
      <c r="R113" s="14">
        <f t="shared" si="154"/>
        <v>-4.9999999999999933E-2</v>
      </c>
      <c r="S113" s="18">
        <f t="shared" si="155"/>
        <v>263</v>
      </c>
      <c r="T113" s="14">
        <f t="shared" si="156"/>
        <v>0.21040000000000003</v>
      </c>
      <c r="U113" s="18">
        <f t="shared" si="157"/>
        <v>252</v>
      </c>
      <c r="V113" s="14">
        <f t="shared" si="158"/>
        <v>0.20982514571190669</v>
      </c>
      <c r="W113" s="12">
        <f t="shared" si="159"/>
        <v>-20</v>
      </c>
      <c r="X113" s="14">
        <f t="shared" si="160"/>
        <v>-8.9565606806986109E-3</v>
      </c>
      <c r="Y113" s="12">
        <f t="shared" si="161"/>
        <v>-65</v>
      </c>
      <c r="Z113" s="14">
        <f t="shared" si="162"/>
        <v>-2.9082774049216997E-2</v>
      </c>
      <c r="AA113" s="12">
        <v>-801.00508000000264</v>
      </c>
      <c r="AB113" s="26">
        <v>-2.3366539127712471E-2</v>
      </c>
      <c r="AC113" s="12">
        <f t="shared" si="163"/>
        <v>0</v>
      </c>
      <c r="AD113" s="24">
        <f t="shared" si="164"/>
        <v>0</v>
      </c>
      <c r="AE113" s="11">
        <f t="shared" si="165"/>
        <v>-6352.6419999999925</v>
      </c>
      <c r="AF113" s="12">
        <f t="shared" si="166"/>
        <v>-19671.388999999999</v>
      </c>
      <c r="AG113" s="12">
        <f t="shared" si="167"/>
        <v>-27925.21</v>
      </c>
      <c r="AH113" s="14">
        <f t="shared" si="168"/>
        <v>-0.12797167663826259</v>
      </c>
      <c r="AI113" s="14">
        <f t="shared" si="169"/>
        <v>-0.39627302028565092</v>
      </c>
      <c r="AJ113" s="14">
        <f t="shared" si="170"/>
        <v>-0.56254326061118831</v>
      </c>
      <c r="AK113" s="14">
        <f t="shared" si="171"/>
        <v>0.38546470161792684</v>
      </c>
      <c r="AL113" s="14">
        <f t="shared" si="172"/>
        <v>0.45256243065684104</v>
      </c>
      <c r="AM113" s="14">
        <f t="shared" si="173"/>
        <v>0.45051545442279561</v>
      </c>
      <c r="AN113" s="18">
        <f t="shared" si="174"/>
        <v>-1468.8660000000018</v>
      </c>
      <c r="AO113" s="18">
        <f t="shared" si="175"/>
        <v>-4591.8799999999992</v>
      </c>
      <c r="AP113" s="18">
        <f t="shared" si="176"/>
        <v>-8371.7009999999991</v>
      </c>
      <c r="AQ113" s="14">
        <f t="shared" si="177"/>
        <v>-8.0906967777471861E-2</v>
      </c>
      <c r="AR113" s="14">
        <f t="shared" si="178"/>
        <v>-0.25292646653814377</v>
      </c>
      <c r="AS113" s="14">
        <f t="shared" si="179"/>
        <v>-0.46112371247590189</v>
      </c>
      <c r="AT113" s="12">
        <f t="shared" si="180"/>
        <v>-307.60899999999992</v>
      </c>
      <c r="AU113" s="12">
        <f t="shared" si="181"/>
        <v>-769.02499999999998</v>
      </c>
      <c r="AV113" s="12">
        <f t="shared" si="182"/>
        <v>-1005.7460000000001</v>
      </c>
      <c r="AW113" s="14">
        <f t="shared" si="183"/>
        <v>-0.19617920918367338</v>
      </c>
      <c r="AX113" s="14">
        <f t="shared" si="184"/>
        <v>-0.49044961734693882</v>
      </c>
      <c r="AY113" s="14">
        <f t="shared" si="185"/>
        <v>-0.64141964285714292</v>
      </c>
      <c r="AZ113" s="12">
        <f t="shared" si="186"/>
        <v>-870.03240000000005</v>
      </c>
      <c r="BA113" s="12">
        <f t="shared" si="187"/>
        <v>-1433.8074000000001</v>
      </c>
      <c r="BB113" s="12">
        <f t="shared" si="188"/>
        <v>-1849.6668</v>
      </c>
      <c r="BC113" s="14">
        <f t="shared" si="189"/>
        <v>-0.33038368648894967</v>
      </c>
      <c r="BD113" s="14">
        <f t="shared" si="190"/>
        <v>-0.54447003873319666</v>
      </c>
      <c r="BE113" s="14">
        <f t="shared" si="191"/>
        <v>-0.70238733196627934</v>
      </c>
      <c r="BF113" s="12">
        <f t="shared" si="192"/>
        <v>-326.52</v>
      </c>
      <c r="BG113" s="12">
        <f t="shared" si="193"/>
        <v>-869.5630000000001</v>
      </c>
      <c r="BH113" s="12">
        <f t="shared" si="194"/>
        <v>-1296.1559999999999</v>
      </c>
      <c r="BI113" s="14">
        <f t="shared" si="195"/>
        <v>-0.14754631721644829</v>
      </c>
      <c r="BJ113" s="14">
        <f t="shared" si="196"/>
        <v>-0.39293402620876638</v>
      </c>
      <c r="BK113" s="14">
        <f t="shared" si="197"/>
        <v>-0.58570085856303655</v>
      </c>
      <c r="BL113" s="12">
        <f t="shared" si="198"/>
        <v>-576.59699999999998</v>
      </c>
      <c r="BM113" s="12">
        <f t="shared" si="199"/>
        <v>-1041.7049999999999</v>
      </c>
      <c r="BN113" s="12">
        <f t="shared" si="200"/>
        <v>-1425.375</v>
      </c>
      <c r="BO113" s="14">
        <f t="shared" si="201"/>
        <v>-0.26571290322580643</v>
      </c>
      <c r="BP113" s="14">
        <f t="shared" si="202"/>
        <v>-0.48004838709677411</v>
      </c>
      <c r="BQ113" s="24">
        <f t="shared" si="203"/>
        <v>-0.65685483870967742</v>
      </c>
      <c r="BR113" s="19">
        <f t="shared" si="204"/>
        <v>60.6</v>
      </c>
      <c r="BS113" s="20">
        <f t="shared" si="205"/>
        <v>424.2</v>
      </c>
      <c r="BT113" s="13">
        <f t="shared" si="206"/>
        <v>8.5453556535927955E-3</v>
      </c>
      <c r="BU113" s="20">
        <f t="shared" si="207"/>
        <v>27.9</v>
      </c>
      <c r="BV113" s="20">
        <f t="shared" si="208"/>
        <v>195.29999999999998</v>
      </c>
      <c r="BW113" s="13">
        <f t="shared" si="209"/>
        <v>3.9342478999214352E-3</v>
      </c>
      <c r="BX113" s="20">
        <f t="shared" si="210"/>
        <v>49.4</v>
      </c>
      <c r="BY113" s="20">
        <f t="shared" si="211"/>
        <v>345.8</v>
      </c>
      <c r="BZ113" s="13">
        <f t="shared" si="212"/>
        <v>6.9660159948429726E-3</v>
      </c>
      <c r="CA113" s="20">
        <f t="shared" si="213"/>
        <v>60.6</v>
      </c>
      <c r="CB113" s="20">
        <f t="shared" si="214"/>
        <v>424.2</v>
      </c>
      <c r="CC113" s="17">
        <f t="shared" si="215"/>
        <v>8.5453556535927955E-3</v>
      </c>
      <c r="CE113" s="2">
        <v>49641</v>
      </c>
      <c r="CF113" s="2">
        <v>18155</v>
      </c>
      <c r="CG113" s="2">
        <v>9814</v>
      </c>
      <c r="CH113" s="2">
        <v>1568</v>
      </c>
      <c r="CI113" s="2">
        <v>3975</v>
      </c>
      <c r="CJ113" s="2">
        <v>52822</v>
      </c>
      <c r="CK113" s="2">
        <v>2094</v>
      </c>
      <c r="CL113" s="2">
        <v>2772</v>
      </c>
      <c r="CM113" s="2">
        <v>2633.4</v>
      </c>
      <c r="CN113" s="2">
        <v>1250</v>
      </c>
      <c r="CO113" s="2">
        <v>987</v>
      </c>
      <c r="CP113" s="2">
        <v>1201</v>
      </c>
      <c r="CQ113" s="2">
        <v>949</v>
      </c>
      <c r="CR113" s="2">
        <v>2233</v>
      </c>
      <c r="CS113" s="2">
        <v>2213</v>
      </c>
      <c r="CT113" s="2">
        <v>2235</v>
      </c>
      <c r="CU113" s="2">
        <v>2170</v>
      </c>
      <c r="CV113" s="2">
        <v>43288.358000000007</v>
      </c>
      <c r="CW113" s="2">
        <v>29969.611000000001</v>
      </c>
      <c r="CX113" s="2">
        <v>21715.79</v>
      </c>
      <c r="CY113" s="2">
        <v>16686.133999999998</v>
      </c>
      <c r="CZ113" s="2">
        <v>13563.12</v>
      </c>
      <c r="DA113" s="2">
        <v>9783.2990000000009</v>
      </c>
      <c r="DB113" s="2">
        <v>1260.3910000000001</v>
      </c>
      <c r="DC113" s="2">
        <v>798.97500000000002</v>
      </c>
      <c r="DD113" s="2">
        <v>562.25399999999991</v>
      </c>
      <c r="DE113" s="2">
        <v>1763.3676</v>
      </c>
      <c r="DF113" s="2">
        <v>1199.5925999999999</v>
      </c>
      <c r="DG113" s="2">
        <v>783.73320000000001</v>
      </c>
      <c r="DH113" s="2">
        <v>1886.48</v>
      </c>
      <c r="DI113" s="2">
        <v>1343.4369999999999</v>
      </c>
      <c r="DJ113" s="2">
        <v>916.84400000000005</v>
      </c>
      <c r="DK113" s="2">
        <v>1593.403</v>
      </c>
      <c r="DL113" s="2">
        <v>1128.2950000000001</v>
      </c>
      <c r="DM113" s="2">
        <v>744.625</v>
      </c>
      <c r="DN113" s="2">
        <v>60.6</v>
      </c>
      <c r="DO113" s="2">
        <v>27.9</v>
      </c>
      <c r="DP113" s="2">
        <v>49.4</v>
      </c>
    </row>
    <row r="114" spans="2:120" ht="14.25" customHeight="1" x14ac:dyDescent="0.2">
      <c r="B114" s="6">
        <v>43205</v>
      </c>
      <c r="C114" s="9" t="s">
        <v>182</v>
      </c>
      <c r="D114" s="9" t="s">
        <v>59</v>
      </c>
      <c r="E114" s="21" t="s">
        <v>191</v>
      </c>
      <c r="F114" s="9" t="s">
        <v>119</v>
      </c>
      <c r="G114" s="21">
        <v>1</v>
      </c>
      <c r="H114" s="11">
        <f t="shared" si="144"/>
        <v>22133</v>
      </c>
      <c r="I114" s="12">
        <f t="shared" si="145"/>
        <v>9411</v>
      </c>
      <c r="J114" s="14">
        <f t="shared" si="146"/>
        <v>0.42520218677992139</v>
      </c>
      <c r="K114" s="14">
        <f t="shared" si="147"/>
        <v>0.24068133556228258</v>
      </c>
      <c r="L114" s="15">
        <f t="shared" si="148"/>
        <v>1.4701542588866532</v>
      </c>
      <c r="M114" s="12">
        <f t="shared" si="149"/>
        <v>0</v>
      </c>
      <c r="N114" s="14">
        <f t="shared" si="150"/>
        <v>-0.10410848006476425</v>
      </c>
      <c r="O114" s="16">
        <f t="shared" si="151"/>
        <v>-280</v>
      </c>
      <c r="P114" s="14">
        <f t="shared" si="152"/>
        <v>-0.33816425120772942</v>
      </c>
      <c r="Q114" s="12">
        <f t="shared" si="153"/>
        <v>-145.80000000000018</v>
      </c>
      <c r="R114" s="14">
        <f t="shared" si="154"/>
        <v>-0.12416964741951986</v>
      </c>
      <c r="S114" s="18">
        <f t="shared" si="155"/>
        <v>181</v>
      </c>
      <c r="T114" s="14">
        <f t="shared" si="156"/>
        <v>0.33958724202626644</v>
      </c>
      <c r="U114" s="18">
        <f t="shared" si="157"/>
        <v>156</v>
      </c>
      <c r="V114" s="14">
        <f t="shared" si="158"/>
        <v>0.29378531073446323</v>
      </c>
      <c r="W114" s="12">
        <f t="shared" si="159"/>
        <v>-125</v>
      </c>
      <c r="X114" s="14">
        <f t="shared" si="160"/>
        <v>-0.12363996043521264</v>
      </c>
      <c r="Y114" s="12">
        <f t="shared" si="161"/>
        <v>-113</v>
      </c>
      <c r="Z114" s="14">
        <f t="shared" si="162"/>
        <v>-0.12203023758099352</v>
      </c>
      <c r="AA114" s="12">
        <v>-1046.3977300000006</v>
      </c>
      <c r="AB114" s="26">
        <v>-6.9122092619243181E-2</v>
      </c>
      <c r="AC114" s="12">
        <f t="shared" si="163"/>
        <v>0</v>
      </c>
      <c r="AD114" s="24">
        <f t="shared" si="164"/>
        <v>0</v>
      </c>
      <c r="AE114" s="11">
        <f t="shared" si="165"/>
        <v>-4716.1179999999986</v>
      </c>
      <c r="AF114" s="12">
        <f t="shared" si="166"/>
        <v>-12875.217000000001</v>
      </c>
      <c r="AG114" s="12">
        <f t="shared" si="167"/>
        <v>-16897.278999999999</v>
      </c>
      <c r="AH114" s="14">
        <f t="shared" si="168"/>
        <v>-0.21308082953056517</v>
      </c>
      <c r="AI114" s="14">
        <f t="shared" si="169"/>
        <v>-0.58172037229476348</v>
      </c>
      <c r="AJ114" s="14">
        <f t="shared" si="170"/>
        <v>-0.76344277775267699</v>
      </c>
      <c r="AK114" s="14">
        <f t="shared" si="171"/>
        <v>0.48686613367421322</v>
      </c>
      <c r="AL114" s="14">
        <f t="shared" si="172"/>
        <v>0.59883505586596708</v>
      </c>
      <c r="AM114" s="14">
        <f t="shared" si="173"/>
        <v>0.61604428501824282</v>
      </c>
      <c r="AN114" s="18">
        <f t="shared" si="174"/>
        <v>-931.31000000000131</v>
      </c>
      <c r="AO114" s="18">
        <f t="shared" si="175"/>
        <v>-3867.1149999999998</v>
      </c>
      <c r="AP114" s="18">
        <f t="shared" si="176"/>
        <v>-6185.5640000000003</v>
      </c>
      <c r="AQ114" s="14">
        <f t="shared" si="177"/>
        <v>-9.8959727977898315E-2</v>
      </c>
      <c r="AR114" s="14">
        <f t="shared" si="178"/>
        <v>-0.41091435554138767</v>
      </c>
      <c r="AS114" s="14">
        <f t="shared" si="179"/>
        <v>-0.65726957815322495</v>
      </c>
      <c r="AT114" s="12">
        <f t="shared" si="180"/>
        <v>-192.428</v>
      </c>
      <c r="AU114" s="12">
        <f t="shared" si="181"/>
        <v>-390.16700000000003</v>
      </c>
      <c r="AV114" s="12">
        <f t="shared" si="182"/>
        <v>-465.24599999999998</v>
      </c>
      <c r="AW114" s="14">
        <f t="shared" si="183"/>
        <v>-0.3511459854014598</v>
      </c>
      <c r="AX114" s="14">
        <f t="shared" si="184"/>
        <v>-0.71198357664233569</v>
      </c>
      <c r="AY114" s="14">
        <f t="shared" si="185"/>
        <v>-0.84898905109489053</v>
      </c>
      <c r="AZ114" s="12">
        <f t="shared" si="186"/>
        <v>-487.53659999999991</v>
      </c>
      <c r="BA114" s="12">
        <f t="shared" si="187"/>
        <v>-775.61279999999988</v>
      </c>
      <c r="BB114" s="12">
        <f t="shared" si="188"/>
        <v>-904.7195999999999</v>
      </c>
      <c r="BC114" s="14">
        <f t="shared" si="189"/>
        <v>-0.47407292882147023</v>
      </c>
      <c r="BD114" s="14">
        <f t="shared" si="190"/>
        <v>-0.75419369894982502</v>
      </c>
      <c r="BE114" s="14">
        <f t="shared" si="191"/>
        <v>-0.87973512252042008</v>
      </c>
      <c r="BF114" s="12">
        <f t="shared" si="192"/>
        <v>-376.20099999999996</v>
      </c>
      <c r="BG114" s="12">
        <f t="shared" si="193"/>
        <v>-646.86400000000003</v>
      </c>
      <c r="BH114" s="12">
        <f t="shared" si="194"/>
        <v>-767.79300000000001</v>
      </c>
      <c r="BI114" s="14">
        <f t="shared" si="195"/>
        <v>-0.42460609480812639</v>
      </c>
      <c r="BJ114" s="14">
        <f t="shared" si="196"/>
        <v>-0.73009480812641092</v>
      </c>
      <c r="BK114" s="14">
        <f t="shared" si="197"/>
        <v>-0.8665835214446953</v>
      </c>
      <c r="BL114" s="12">
        <f t="shared" si="198"/>
        <v>-351.41700000000003</v>
      </c>
      <c r="BM114" s="12">
        <f t="shared" si="199"/>
        <v>-577.12900000000002</v>
      </c>
      <c r="BN114" s="12">
        <f t="shared" si="200"/>
        <v>-700.18899999999996</v>
      </c>
      <c r="BO114" s="14">
        <f t="shared" si="201"/>
        <v>-0.43224723247232477</v>
      </c>
      <c r="BP114" s="14">
        <f t="shared" si="202"/>
        <v>-0.70987576875768754</v>
      </c>
      <c r="BQ114" s="24">
        <f t="shared" si="203"/>
        <v>-0.86124108241082409</v>
      </c>
      <c r="BR114" s="19">
        <f t="shared" si="204"/>
        <v>52</v>
      </c>
      <c r="BS114" s="20">
        <f t="shared" si="205"/>
        <v>364</v>
      </c>
      <c r="BT114" s="13">
        <f t="shared" si="206"/>
        <v>1.6446030813717073E-2</v>
      </c>
      <c r="BU114" s="20">
        <f t="shared" si="207"/>
        <v>34.299999999999997</v>
      </c>
      <c r="BV114" s="20">
        <f t="shared" si="208"/>
        <v>240.09999999999997</v>
      </c>
      <c r="BW114" s="13">
        <f t="shared" si="209"/>
        <v>1.0848054940586454E-2</v>
      </c>
      <c r="BX114" s="20">
        <f t="shared" si="210"/>
        <v>34.700000000000003</v>
      </c>
      <c r="BY114" s="20">
        <f t="shared" si="211"/>
        <v>242.90000000000003</v>
      </c>
      <c r="BZ114" s="13">
        <f t="shared" si="212"/>
        <v>1.0974562869922742E-2</v>
      </c>
      <c r="CA114" s="20">
        <f t="shared" si="213"/>
        <v>52</v>
      </c>
      <c r="CB114" s="20">
        <f t="shared" si="214"/>
        <v>364</v>
      </c>
      <c r="CC114" s="17">
        <f t="shared" si="215"/>
        <v>1.6446030813717073E-2</v>
      </c>
      <c r="CE114" s="2">
        <v>22133</v>
      </c>
      <c r="CF114" s="2">
        <v>9411</v>
      </c>
      <c r="CG114" s="2">
        <v>5327</v>
      </c>
      <c r="CH114" s="2">
        <v>548</v>
      </c>
      <c r="CI114" s="2">
        <v>1491</v>
      </c>
      <c r="CJ114" s="2">
        <v>24705</v>
      </c>
      <c r="CK114" s="2">
        <v>828</v>
      </c>
      <c r="CL114" s="2">
        <v>1174.2</v>
      </c>
      <c r="CM114" s="2">
        <v>1028.3999999999999</v>
      </c>
      <c r="CN114" s="2">
        <v>533</v>
      </c>
      <c r="CO114" s="2">
        <v>352</v>
      </c>
      <c r="CP114" s="2">
        <v>531</v>
      </c>
      <c r="CQ114" s="2">
        <v>375</v>
      </c>
      <c r="CR114" s="2">
        <v>1011</v>
      </c>
      <c r="CS114" s="2">
        <v>886</v>
      </c>
      <c r="CT114" s="2">
        <v>926</v>
      </c>
      <c r="CU114" s="2">
        <v>813</v>
      </c>
      <c r="CV114" s="2">
        <v>17416.882000000001</v>
      </c>
      <c r="CW114" s="2">
        <v>9257.7829999999994</v>
      </c>
      <c r="CX114" s="2">
        <v>5235.7210000000005</v>
      </c>
      <c r="CY114" s="2">
        <v>8479.6899999999987</v>
      </c>
      <c r="CZ114" s="2">
        <v>5543.8850000000002</v>
      </c>
      <c r="DA114" s="2">
        <v>3225.4359999999997</v>
      </c>
      <c r="DB114" s="2">
        <v>355.572</v>
      </c>
      <c r="DC114" s="2">
        <v>157.833</v>
      </c>
      <c r="DD114" s="2">
        <v>82.754000000000005</v>
      </c>
      <c r="DE114" s="2">
        <v>540.86339999999996</v>
      </c>
      <c r="DF114" s="2">
        <v>252.78719999999998</v>
      </c>
      <c r="DG114" s="2">
        <v>123.68039999999999</v>
      </c>
      <c r="DH114" s="2">
        <v>509.79900000000004</v>
      </c>
      <c r="DI114" s="2">
        <v>239.136</v>
      </c>
      <c r="DJ114" s="2">
        <v>118.20699999999999</v>
      </c>
      <c r="DK114" s="2">
        <v>461.58299999999997</v>
      </c>
      <c r="DL114" s="2">
        <v>235.87100000000001</v>
      </c>
      <c r="DM114" s="2">
        <v>112.81100000000001</v>
      </c>
      <c r="DN114" s="2">
        <v>52</v>
      </c>
      <c r="DO114" s="2">
        <v>34.299999999999997</v>
      </c>
      <c r="DP114" s="2">
        <v>34.700000000000003</v>
      </c>
    </row>
    <row r="115" spans="2:120" ht="14.25" customHeight="1" x14ac:dyDescent="0.2">
      <c r="B115" s="6">
        <v>43206</v>
      </c>
      <c r="C115" s="9" t="s">
        <v>182</v>
      </c>
      <c r="D115" s="9" t="s">
        <v>59</v>
      </c>
      <c r="E115" s="21" t="s">
        <v>191</v>
      </c>
      <c r="F115" s="9" t="s">
        <v>120</v>
      </c>
      <c r="G115" s="21">
        <v>3</v>
      </c>
      <c r="H115" s="11">
        <f t="shared" si="144"/>
        <v>63537</v>
      </c>
      <c r="I115" s="12">
        <f t="shared" si="145"/>
        <v>22385</v>
      </c>
      <c r="J115" s="14">
        <f t="shared" si="146"/>
        <v>0.35231439948376536</v>
      </c>
      <c r="K115" s="14">
        <f t="shared" si="147"/>
        <v>0.19401293734359507</v>
      </c>
      <c r="L115" s="15">
        <f t="shared" si="148"/>
        <v>1.5636230289695636</v>
      </c>
      <c r="M115" s="12">
        <f t="shared" si="149"/>
        <v>0</v>
      </c>
      <c r="N115" s="14">
        <f t="shared" si="150"/>
        <v>-4.6377594668827959E-2</v>
      </c>
      <c r="O115" s="16">
        <f t="shared" si="151"/>
        <v>-409</v>
      </c>
      <c r="P115" s="14">
        <f t="shared" si="152"/>
        <v>-0.16096025186934282</v>
      </c>
      <c r="Q115" s="12">
        <f t="shared" si="153"/>
        <v>-212.40000000000009</v>
      </c>
      <c r="R115" s="14">
        <f t="shared" si="154"/>
        <v>-6.0918946824987108E-2</v>
      </c>
      <c r="S115" s="18">
        <f t="shared" si="155"/>
        <v>48</v>
      </c>
      <c r="T115" s="14">
        <f t="shared" si="156"/>
        <v>3.143418467583492E-2</v>
      </c>
      <c r="U115" s="18">
        <f t="shared" si="157"/>
        <v>208</v>
      </c>
      <c r="V115" s="14">
        <f t="shared" si="158"/>
        <v>0.13341885824246313</v>
      </c>
      <c r="W115" s="12">
        <f t="shared" si="159"/>
        <v>-3</v>
      </c>
      <c r="X115" s="14">
        <f t="shared" si="160"/>
        <v>-9.5969289827257942E-4</v>
      </c>
      <c r="Y115" s="12">
        <f t="shared" si="161"/>
        <v>-68</v>
      </c>
      <c r="Z115" s="14">
        <f t="shared" si="162"/>
        <v>-2.2606382978723416E-2</v>
      </c>
      <c r="AA115" s="12">
        <v>-612.20031000000017</v>
      </c>
      <c r="AB115" s="26">
        <v>-1.3805022881790197E-2</v>
      </c>
      <c r="AC115" s="12">
        <f t="shared" si="163"/>
        <v>0</v>
      </c>
      <c r="AD115" s="24">
        <f t="shared" si="164"/>
        <v>0</v>
      </c>
      <c r="AE115" s="11">
        <f t="shared" si="165"/>
        <v>-6956.9720000000088</v>
      </c>
      <c r="AF115" s="12">
        <f t="shared" si="166"/>
        <v>-22428.063000000009</v>
      </c>
      <c r="AG115" s="12">
        <f t="shared" si="167"/>
        <v>-32226.880000000005</v>
      </c>
      <c r="AH115" s="14">
        <f t="shared" si="168"/>
        <v>-0.10949481404535955</v>
      </c>
      <c r="AI115" s="14">
        <f t="shared" si="169"/>
        <v>-0.35299216204731121</v>
      </c>
      <c r="AJ115" s="14">
        <f t="shared" si="170"/>
        <v>-0.5072143790232464</v>
      </c>
      <c r="AK115" s="14">
        <f t="shared" si="171"/>
        <v>0.37964525220807604</v>
      </c>
      <c r="AL115" s="14">
        <f t="shared" si="172"/>
        <v>0.42400709607256454</v>
      </c>
      <c r="AM115" s="14">
        <f t="shared" si="173"/>
        <v>0.43455087364724254</v>
      </c>
      <c r="AN115" s="18">
        <f t="shared" si="174"/>
        <v>-904.66100000000006</v>
      </c>
      <c r="AO115" s="18">
        <f t="shared" si="175"/>
        <v>-4954.5190000000002</v>
      </c>
      <c r="AP115" s="18">
        <f t="shared" si="176"/>
        <v>-8779.16</v>
      </c>
      <c r="AQ115" s="14">
        <f t="shared" si="177"/>
        <v>-4.04137145409873E-2</v>
      </c>
      <c r="AR115" s="14">
        <f t="shared" si="178"/>
        <v>-0.22133209738664283</v>
      </c>
      <c r="AS115" s="14">
        <f t="shared" si="179"/>
        <v>-0.39218941255304895</v>
      </c>
      <c r="AT115" s="12">
        <f t="shared" si="180"/>
        <v>-489.90499999999997</v>
      </c>
      <c r="AU115" s="12">
        <f t="shared" si="181"/>
        <v>-1039.95</v>
      </c>
      <c r="AV115" s="12">
        <f t="shared" si="182"/>
        <v>-1347.982</v>
      </c>
      <c r="AW115" s="14">
        <f t="shared" si="183"/>
        <v>-0.22978658536585361</v>
      </c>
      <c r="AX115" s="14">
        <f t="shared" si="184"/>
        <v>-0.48778142589118201</v>
      </c>
      <c r="AY115" s="14">
        <f t="shared" si="185"/>
        <v>-0.63226172607879927</v>
      </c>
      <c r="AZ115" s="12">
        <f t="shared" si="186"/>
        <v>-816.3101999999999</v>
      </c>
      <c r="BA115" s="12">
        <f t="shared" si="187"/>
        <v>-1656.2771999999998</v>
      </c>
      <c r="BB115" s="12">
        <f t="shared" si="188"/>
        <v>-2131.4969999999998</v>
      </c>
      <c r="BC115" s="14">
        <f t="shared" si="189"/>
        <v>-0.24931592450064133</v>
      </c>
      <c r="BD115" s="14">
        <f t="shared" si="190"/>
        <v>-0.50585706432105548</v>
      </c>
      <c r="BE115" s="14">
        <f t="shared" si="191"/>
        <v>-0.65099780098955473</v>
      </c>
      <c r="BF115" s="12">
        <f t="shared" si="192"/>
        <v>-313.0630000000001</v>
      </c>
      <c r="BG115" s="12">
        <f t="shared" si="193"/>
        <v>-963.06</v>
      </c>
      <c r="BH115" s="12">
        <f t="shared" si="194"/>
        <v>-1704.2449999999999</v>
      </c>
      <c r="BI115" s="14">
        <f t="shared" si="195"/>
        <v>-0.100244316362472</v>
      </c>
      <c r="BJ115" s="14">
        <f t="shared" si="196"/>
        <v>-0.30837656099903932</v>
      </c>
      <c r="BK115" s="14">
        <f t="shared" si="197"/>
        <v>-0.54570765289785461</v>
      </c>
      <c r="BL115" s="12">
        <f t="shared" si="198"/>
        <v>-851.24400000000014</v>
      </c>
      <c r="BM115" s="12">
        <f t="shared" si="199"/>
        <v>-1479.6569999999999</v>
      </c>
      <c r="BN115" s="12">
        <f t="shared" si="200"/>
        <v>-1935.8110000000001</v>
      </c>
      <c r="BO115" s="14">
        <f t="shared" si="201"/>
        <v>-0.28953877551020413</v>
      </c>
      <c r="BP115" s="14">
        <f t="shared" si="202"/>
        <v>-0.50328469387755104</v>
      </c>
      <c r="BQ115" s="24">
        <f t="shared" si="203"/>
        <v>-0.65843911564625857</v>
      </c>
      <c r="BR115" s="19">
        <f t="shared" si="204"/>
        <v>65.2</v>
      </c>
      <c r="BS115" s="20">
        <f t="shared" si="205"/>
        <v>456.40000000000003</v>
      </c>
      <c r="BT115" s="13">
        <f t="shared" si="206"/>
        <v>7.1832160788202152E-3</v>
      </c>
      <c r="BU115" s="20">
        <f t="shared" si="207"/>
        <v>17.2</v>
      </c>
      <c r="BV115" s="20">
        <f t="shared" si="208"/>
        <v>120.39999999999999</v>
      </c>
      <c r="BW115" s="13">
        <f t="shared" si="209"/>
        <v>1.8949588428789524E-3</v>
      </c>
      <c r="BX115" s="20">
        <f t="shared" si="210"/>
        <v>58.9</v>
      </c>
      <c r="BY115" s="20">
        <f t="shared" si="211"/>
        <v>412.3</v>
      </c>
      <c r="BZ115" s="13">
        <f t="shared" si="212"/>
        <v>6.4891323166029243E-3</v>
      </c>
      <c r="CA115" s="20">
        <f t="shared" si="213"/>
        <v>65.2</v>
      </c>
      <c r="CB115" s="20">
        <f t="shared" si="214"/>
        <v>456.40000000000003</v>
      </c>
      <c r="CC115" s="17">
        <f t="shared" si="215"/>
        <v>7.1832160788202152E-3</v>
      </c>
      <c r="CE115" s="2">
        <v>63537</v>
      </c>
      <c r="CF115" s="2">
        <v>22385</v>
      </c>
      <c r="CG115" s="2">
        <v>12327</v>
      </c>
      <c r="CH115" s="2">
        <v>2132</v>
      </c>
      <c r="CI115" s="2">
        <v>5454</v>
      </c>
      <c r="CJ115" s="2">
        <v>66627</v>
      </c>
      <c r="CK115" s="2">
        <v>2541</v>
      </c>
      <c r="CL115" s="2">
        <v>3486.6</v>
      </c>
      <c r="CM115" s="2">
        <v>3274.2</v>
      </c>
      <c r="CN115" s="2">
        <v>1527</v>
      </c>
      <c r="CO115" s="2">
        <v>1479</v>
      </c>
      <c r="CP115" s="2">
        <v>1559</v>
      </c>
      <c r="CQ115" s="2">
        <v>1351</v>
      </c>
      <c r="CR115" s="2">
        <v>3126</v>
      </c>
      <c r="CS115" s="2">
        <v>3123</v>
      </c>
      <c r="CT115" s="2">
        <v>3008</v>
      </c>
      <c r="CU115" s="2">
        <v>2940</v>
      </c>
      <c r="CV115" s="2">
        <v>56580.027999999991</v>
      </c>
      <c r="CW115" s="2">
        <v>41108.936999999991</v>
      </c>
      <c r="CX115" s="2">
        <v>31310.119999999995</v>
      </c>
      <c r="CY115" s="2">
        <v>21480.339</v>
      </c>
      <c r="CZ115" s="2">
        <v>17430.481</v>
      </c>
      <c r="DA115" s="2">
        <v>13605.84</v>
      </c>
      <c r="DB115" s="2">
        <v>1642.095</v>
      </c>
      <c r="DC115" s="2">
        <v>1092.05</v>
      </c>
      <c r="DD115" s="2">
        <v>784.01800000000003</v>
      </c>
      <c r="DE115" s="2">
        <v>2457.8897999999999</v>
      </c>
      <c r="DF115" s="2">
        <v>1617.9228000000001</v>
      </c>
      <c r="DG115" s="2">
        <v>1142.703</v>
      </c>
      <c r="DH115" s="2">
        <v>2809.9369999999999</v>
      </c>
      <c r="DI115" s="2">
        <v>2159.94</v>
      </c>
      <c r="DJ115" s="2">
        <v>1418.7550000000001</v>
      </c>
      <c r="DK115" s="2">
        <v>2088.7559999999999</v>
      </c>
      <c r="DL115" s="2">
        <v>1460.3430000000001</v>
      </c>
      <c r="DM115" s="2">
        <v>1004.189</v>
      </c>
      <c r="DN115" s="2">
        <v>65.2</v>
      </c>
      <c r="DO115" s="2">
        <v>17.2</v>
      </c>
      <c r="DP115" s="2">
        <v>58.9</v>
      </c>
    </row>
    <row r="116" spans="2:120" ht="14.25" customHeight="1" x14ac:dyDescent="0.2">
      <c r="B116" s="6">
        <v>43208</v>
      </c>
      <c r="C116" s="9" t="s">
        <v>182</v>
      </c>
      <c r="D116" s="9" t="s">
        <v>59</v>
      </c>
      <c r="E116" s="21" t="s">
        <v>191</v>
      </c>
      <c r="F116" s="9" t="s">
        <v>121</v>
      </c>
      <c r="G116" s="21">
        <v>2</v>
      </c>
      <c r="H116" s="11">
        <f t="shared" si="144"/>
        <v>48639</v>
      </c>
      <c r="I116" s="12">
        <f t="shared" si="145"/>
        <v>18917</v>
      </c>
      <c r="J116" s="14">
        <f t="shared" si="146"/>
        <v>0.38892658154978516</v>
      </c>
      <c r="K116" s="14">
        <f t="shared" si="147"/>
        <v>0.21791155245790414</v>
      </c>
      <c r="L116" s="15">
        <f t="shared" si="148"/>
        <v>1.5537450722733246</v>
      </c>
      <c r="M116" s="12">
        <f t="shared" si="149"/>
        <v>0</v>
      </c>
      <c r="N116" s="14">
        <f t="shared" si="150"/>
        <v>-6.9003139116453616E-2</v>
      </c>
      <c r="O116" s="16">
        <f t="shared" si="151"/>
        <v>-389</v>
      </c>
      <c r="P116" s="14">
        <f t="shared" si="152"/>
        <v>-0.20835565077664697</v>
      </c>
      <c r="Q116" s="12">
        <f t="shared" si="153"/>
        <v>-159</v>
      </c>
      <c r="R116" s="14">
        <f t="shared" si="154"/>
        <v>-6.1229205175600709E-2</v>
      </c>
      <c r="S116" s="18">
        <f t="shared" si="155"/>
        <v>301</v>
      </c>
      <c r="T116" s="14">
        <f t="shared" si="156"/>
        <v>0.25379426644182124</v>
      </c>
      <c r="U116" s="18">
        <f t="shared" si="157"/>
        <v>182</v>
      </c>
      <c r="V116" s="14">
        <f t="shared" si="158"/>
        <v>0.17025257249766135</v>
      </c>
      <c r="W116" s="12">
        <f t="shared" si="159"/>
        <v>-121</v>
      </c>
      <c r="X116" s="14">
        <f t="shared" si="160"/>
        <v>-5.3303964757709266E-2</v>
      </c>
      <c r="Y116" s="12">
        <f t="shared" si="161"/>
        <v>-142</v>
      </c>
      <c r="Z116" s="14">
        <f t="shared" si="162"/>
        <v>-6.283185840707961E-2</v>
      </c>
      <c r="AA116" s="12">
        <v>-979.35646999999881</v>
      </c>
      <c r="AB116" s="26">
        <v>-2.95919601557324E-2</v>
      </c>
      <c r="AC116" s="12">
        <f t="shared" si="163"/>
        <v>0</v>
      </c>
      <c r="AD116" s="24">
        <f t="shared" si="164"/>
        <v>0</v>
      </c>
      <c r="AE116" s="11">
        <f t="shared" si="165"/>
        <v>-7005.073000000004</v>
      </c>
      <c r="AF116" s="12">
        <f t="shared" si="166"/>
        <v>-21293.627</v>
      </c>
      <c r="AG116" s="12">
        <f t="shared" si="167"/>
        <v>-29655.913</v>
      </c>
      <c r="AH116" s="14">
        <f t="shared" si="168"/>
        <v>-0.14402173153230957</v>
      </c>
      <c r="AI116" s="14">
        <f t="shared" si="169"/>
        <v>-0.43778916096136844</v>
      </c>
      <c r="AJ116" s="14">
        <f t="shared" si="170"/>
        <v>-0.60971469396985967</v>
      </c>
      <c r="AK116" s="14">
        <f t="shared" si="171"/>
        <v>0.42577047800463319</v>
      </c>
      <c r="AL116" s="14">
        <f t="shared" si="172"/>
        <v>0.49255071415555385</v>
      </c>
      <c r="AM116" s="14">
        <f t="shared" si="173"/>
        <v>0.49178492412746155</v>
      </c>
      <c r="AN116" s="18">
        <f t="shared" si="174"/>
        <v>-1190.502999999997</v>
      </c>
      <c r="AO116" s="18">
        <f t="shared" si="175"/>
        <v>-5448.0169999999998</v>
      </c>
      <c r="AP116" s="18">
        <f t="shared" si="176"/>
        <v>-9581.4039999999986</v>
      </c>
      <c r="AQ116" s="14">
        <f t="shared" si="177"/>
        <v>-6.2932970344134698E-2</v>
      </c>
      <c r="AR116" s="14">
        <f t="shared" si="178"/>
        <v>-0.28799582386213463</v>
      </c>
      <c r="AS116" s="14">
        <f t="shared" si="179"/>
        <v>-0.50649701326848862</v>
      </c>
      <c r="AT116" s="12">
        <f t="shared" si="180"/>
        <v>-364.84099999999989</v>
      </c>
      <c r="AU116" s="12">
        <f t="shared" si="181"/>
        <v>-769.80500000000006</v>
      </c>
      <c r="AV116" s="12">
        <f t="shared" si="182"/>
        <v>-986.54399999999998</v>
      </c>
      <c r="AW116" s="14">
        <f t="shared" si="183"/>
        <v>-0.24684776725304458</v>
      </c>
      <c r="AX116" s="14">
        <f t="shared" si="184"/>
        <v>-0.52084235453315297</v>
      </c>
      <c r="AY116" s="14">
        <f t="shared" si="185"/>
        <v>-0.6674857916102841</v>
      </c>
      <c r="AZ116" s="12">
        <f t="shared" si="186"/>
        <v>-732.91740000000027</v>
      </c>
      <c r="BA116" s="12">
        <f t="shared" si="187"/>
        <v>-1345.1490000000003</v>
      </c>
      <c r="BB116" s="12">
        <f t="shared" si="188"/>
        <v>-1717.2252000000003</v>
      </c>
      <c r="BC116" s="14">
        <f t="shared" si="189"/>
        <v>-0.30064705882352949</v>
      </c>
      <c r="BD116" s="14">
        <f t="shared" si="190"/>
        <v>-0.55178808761998532</v>
      </c>
      <c r="BE116" s="14">
        <f t="shared" si="191"/>
        <v>-0.70441594880630087</v>
      </c>
      <c r="BF116" s="12">
        <f t="shared" si="192"/>
        <v>-773.83899999999994</v>
      </c>
      <c r="BG116" s="12">
        <f t="shared" si="193"/>
        <v>-1216.4560000000001</v>
      </c>
      <c r="BH116" s="12">
        <f t="shared" si="194"/>
        <v>-1557.546</v>
      </c>
      <c r="BI116" s="14">
        <f t="shared" si="195"/>
        <v>-0.36009260120986508</v>
      </c>
      <c r="BJ116" s="14">
        <f t="shared" si="196"/>
        <v>-0.56605677059097248</v>
      </c>
      <c r="BK116" s="14">
        <f t="shared" si="197"/>
        <v>-0.72477710563052589</v>
      </c>
      <c r="BL116" s="12">
        <f t="shared" si="198"/>
        <v>-782.59699999999998</v>
      </c>
      <c r="BM116" s="12">
        <f t="shared" si="199"/>
        <v>-1164.346</v>
      </c>
      <c r="BN116" s="12">
        <f t="shared" si="200"/>
        <v>-1495.654</v>
      </c>
      <c r="BO116" s="14">
        <f t="shared" si="201"/>
        <v>-0.36949811142587341</v>
      </c>
      <c r="BP116" s="14">
        <f t="shared" si="202"/>
        <v>-0.54973843248347498</v>
      </c>
      <c r="BQ116" s="24">
        <f t="shared" si="203"/>
        <v>-0.70616336166194515</v>
      </c>
      <c r="BR116" s="19">
        <f t="shared" si="204"/>
        <v>69.8</v>
      </c>
      <c r="BS116" s="20">
        <f t="shared" si="205"/>
        <v>488.59999999999997</v>
      </c>
      <c r="BT116" s="13">
        <f t="shared" si="206"/>
        <v>1.0045436789407676E-2</v>
      </c>
      <c r="BU116" s="20">
        <f t="shared" si="207"/>
        <v>48.2</v>
      </c>
      <c r="BV116" s="20">
        <f t="shared" si="208"/>
        <v>337.40000000000003</v>
      </c>
      <c r="BW116" s="13">
        <f t="shared" si="209"/>
        <v>6.9368202471267919E-3</v>
      </c>
      <c r="BX116" s="20">
        <f t="shared" si="210"/>
        <v>48.4</v>
      </c>
      <c r="BY116" s="20">
        <f t="shared" si="211"/>
        <v>338.8</v>
      </c>
      <c r="BZ116" s="13">
        <f t="shared" si="212"/>
        <v>6.9656037336293924E-3</v>
      </c>
      <c r="CA116" s="20">
        <f t="shared" si="213"/>
        <v>69.8</v>
      </c>
      <c r="CB116" s="20">
        <f t="shared" si="214"/>
        <v>488.59999999999997</v>
      </c>
      <c r="CC116" s="17">
        <f t="shared" si="215"/>
        <v>1.0045436789407676E-2</v>
      </c>
      <c r="CE116" s="2">
        <v>48639</v>
      </c>
      <c r="CF116" s="2">
        <v>18917</v>
      </c>
      <c r="CG116" s="2">
        <v>10599</v>
      </c>
      <c r="CH116" s="2">
        <v>1478</v>
      </c>
      <c r="CI116" s="2">
        <v>3805</v>
      </c>
      <c r="CJ116" s="2">
        <v>52244</v>
      </c>
      <c r="CK116" s="2">
        <v>1867</v>
      </c>
      <c r="CL116" s="2">
        <v>2596.8000000000002</v>
      </c>
      <c r="CM116" s="2">
        <v>2437.8000000000002</v>
      </c>
      <c r="CN116" s="2">
        <v>1186</v>
      </c>
      <c r="CO116" s="2">
        <v>885</v>
      </c>
      <c r="CP116" s="2">
        <v>1069</v>
      </c>
      <c r="CQ116" s="2">
        <v>887</v>
      </c>
      <c r="CR116" s="2">
        <v>2270</v>
      </c>
      <c r="CS116" s="2">
        <v>2149</v>
      </c>
      <c r="CT116" s="2">
        <v>2260</v>
      </c>
      <c r="CU116" s="2">
        <v>2118</v>
      </c>
      <c r="CV116" s="2">
        <v>41633.926999999996</v>
      </c>
      <c r="CW116" s="2">
        <v>27345.373</v>
      </c>
      <c r="CX116" s="2">
        <v>18983.087</v>
      </c>
      <c r="CY116" s="2">
        <v>17726.497000000003</v>
      </c>
      <c r="CZ116" s="2">
        <v>13468.983</v>
      </c>
      <c r="DA116" s="2">
        <v>9335.5960000000014</v>
      </c>
      <c r="DB116" s="2">
        <v>1113.1590000000001</v>
      </c>
      <c r="DC116" s="2">
        <v>708.19499999999994</v>
      </c>
      <c r="DD116" s="2">
        <v>491.45600000000002</v>
      </c>
      <c r="DE116" s="2">
        <v>1704.8825999999999</v>
      </c>
      <c r="DF116" s="2">
        <v>1092.6509999999998</v>
      </c>
      <c r="DG116" s="2">
        <v>720.57479999999998</v>
      </c>
      <c r="DH116" s="2">
        <v>1375.1610000000001</v>
      </c>
      <c r="DI116" s="2">
        <v>932.54399999999998</v>
      </c>
      <c r="DJ116" s="2">
        <v>591.45399999999995</v>
      </c>
      <c r="DK116" s="2">
        <v>1335.403</v>
      </c>
      <c r="DL116" s="2">
        <v>953.654</v>
      </c>
      <c r="DM116" s="2">
        <v>622.346</v>
      </c>
      <c r="DN116" s="2">
        <v>69.8</v>
      </c>
      <c r="DO116" s="2">
        <v>48.2</v>
      </c>
      <c r="DP116" s="2">
        <v>48.4</v>
      </c>
    </row>
    <row r="117" spans="2:120" ht="14.25" customHeight="1" x14ac:dyDescent="0.2">
      <c r="B117" s="6">
        <v>43210</v>
      </c>
      <c r="C117" s="9" t="s">
        <v>182</v>
      </c>
      <c r="D117" s="9" t="s">
        <v>59</v>
      </c>
      <c r="E117" s="21" t="s">
        <v>191</v>
      </c>
      <c r="F117" s="9" t="s">
        <v>122</v>
      </c>
      <c r="G117" s="21">
        <v>3</v>
      </c>
      <c r="H117" s="11">
        <f t="shared" si="144"/>
        <v>46814</v>
      </c>
      <c r="I117" s="12">
        <f t="shared" si="145"/>
        <v>16148</v>
      </c>
      <c r="J117" s="14">
        <f t="shared" si="146"/>
        <v>0.34493954799846199</v>
      </c>
      <c r="K117" s="14">
        <f t="shared" si="147"/>
        <v>0.18511556372025462</v>
      </c>
      <c r="L117" s="15">
        <f t="shared" si="148"/>
        <v>1.4832076764907471</v>
      </c>
      <c r="M117" s="12">
        <f t="shared" si="149"/>
        <v>0</v>
      </c>
      <c r="N117" s="14">
        <f t="shared" si="150"/>
        <v>-4.613064917070786E-2</v>
      </c>
      <c r="O117" s="16">
        <f t="shared" si="151"/>
        <v>-371</v>
      </c>
      <c r="P117" s="14">
        <f t="shared" si="152"/>
        <v>-0.18605817452357076</v>
      </c>
      <c r="Q117" s="12">
        <f t="shared" si="153"/>
        <v>-187.79999999999973</v>
      </c>
      <c r="R117" s="14">
        <f t="shared" si="154"/>
        <v>-7.0432043204320394E-2</v>
      </c>
      <c r="S117" s="18">
        <f t="shared" si="155"/>
        <v>69</v>
      </c>
      <c r="T117" s="14">
        <f t="shared" si="156"/>
        <v>6.0367454068241511E-2</v>
      </c>
      <c r="U117" s="18">
        <f t="shared" si="157"/>
        <v>-48</v>
      </c>
      <c r="V117" s="14">
        <f t="shared" si="158"/>
        <v>-4.4444444444444509E-2</v>
      </c>
      <c r="W117" s="12">
        <f t="shared" si="159"/>
        <v>-26</v>
      </c>
      <c r="X117" s="14">
        <f t="shared" si="160"/>
        <v>-1.0660106601065977E-2</v>
      </c>
      <c r="Y117" s="12">
        <f t="shared" si="161"/>
        <v>-93</v>
      </c>
      <c r="Z117" s="14">
        <f t="shared" si="162"/>
        <v>-3.8669438669438616E-2</v>
      </c>
      <c r="AA117" s="12">
        <v>-378.5859300000011</v>
      </c>
      <c r="AB117" s="26">
        <v>-1.1464801563514815E-2</v>
      </c>
      <c r="AC117" s="12">
        <f t="shared" si="163"/>
        <v>0</v>
      </c>
      <c r="AD117" s="24">
        <f t="shared" si="164"/>
        <v>0</v>
      </c>
      <c r="AE117" s="11">
        <f t="shared" si="165"/>
        <v>-4328.1389999999956</v>
      </c>
      <c r="AF117" s="12">
        <f t="shared" si="166"/>
        <v>-14470.116000000002</v>
      </c>
      <c r="AG117" s="12">
        <f t="shared" si="167"/>
        <v>-21019.017</v>
      </c>
      <c r="AH117" s="14">
        <f t="shared" si="168"/>
        <v>-9.2453945400948312E-2</v>
      </c>
      <c r="AI117" s="14">
        <f t="shared" si="169"/>
        <v>-0.30909804759260051</v>
      </c>
      <c r="AJ117" s="14">
        <f t="shared" si="170"/>
        <v>-0.44898998162942705</v>
      </c>
      <c r="AK117" s="14">
        <f t="shared" si="171"/>
        <v>0.37002479483703998</v>
      </c>
      <c r="AL117" s="14">
        <f t="shared" si="172"/>
        <v>0.39900056530007344</v>
      </c>
      <c r="AM117" s="14">
        <f t="shared" si="173"/>
        <v>0.40512184094093023</v>
      </c>
      <c r="AN117" s="18">
        <f t="shared" si="174"/>
        <v>-427.17799999999988</v>
      </c>
      <c r="AO117" s="18">
        <f t="shared" si="175"/>
        <v>-3242.7720000000008</v>
      </c>
      <c r="AP117" s="18">
        <f t="shared" si="176"/>
        <v>-5697.889000000001</v>
      </c>
      <c r="AQ117" s="14">
        <f t="shared" si="177"/>
        <v>-2.6453926182809062E-2</v>
      </c>
      <c r="AR117" s="14">
        <f t="shared" si="178"/>
        <v>-0.20081570473123611</v>
      </c>
      <c r="AS117" s="14">
        <f t="shared" si="179"/>
        <v>-0.35285416150606896</v>
      </c>
      <c r="AT117" s="12">
        <f t="shared" si="180"/>
        <v>-182.06099999999992</v>
      </c>
      <c r="AU117" s="12">
        <f t="shared" si="181"/>
        <v>-613.35500000000002</v>
      </c>
      <c r="AV117" s="12">
        <f t="shared" si="182"/>
        <v>-817.10400000000004</v>
      </c>
      <c r="AW117" s="14">
        <f t="shared" si="183"/>
        <v>-0.11217560073937149</v>
      </c>
      <c r="AX117" s="14">
        <f t="shared" si="184"/>
        <v>-0.3779143561306223</v>
      </c>
      <c r="AY117" s="14">
        <f t="shared" si="185"/>
        <v>-0.503452865064695</v>
      </c>
      <c r="AZ117" s="12">
        <f t="shared" si="186"/>
        <v>-698.01600000000008</v>
      </c>
      <c r="BA117" s="12">
        <f t="shared" si="187"/>
        <v>-1095.7524000000001</v>
      </c>
      <c r="BB117" s="12">
        <f t="shared" si="188"/>
        <v>-1461.5681999999999</v>
      </c>
      <c r="BC117" s="14">
        <f t="shared" si="189"/>
        <v>-0.2816170418784798</v>
      </c>
      <c r="BD117" s="14">
        <f t="shared" si="190"/>
        <v>-0.44208520939239904</v>
      </c>
      <c r="BE117" s="14">
        <f t="shared" si="191"/>
        <v>-0.58967489711934151</v>
      </c>
      <c r="BF117" s="12">
        <f t="shared" si="192"/>
        <v>-421.15999999999985</v>
      </c>
      <c r="BG117" s="12">
        <f t="shared" si="193"/>
        <v>-978.85400000000004</v>
      </c>
      <c r="BH117" s="12">
        <f t="shared" si="194"/>
        <v>-1272.3240000000001</v>
      </c>
      <c r="BI117" s="14">
        <f t="shared" si="195"/>
        <v>-0.17453791960215492</v>
      </c>
      <c r="BJ117" s="14">
        <f t="shared" si="196"/>
        <v>-0.40565851636966432</v>
      </c>
      <c r="BK117" s="14">
        <f t="shared" si="197"/>
        <v>-0.52727890592623294</v>
      </c>
      <c r="BL117" s="12">
        <f t="shared" si="198"/>
        <v>-525.07400000000007</v>
      </c>
      <c r="BM117" s="12">
        <f t="shared" si="199"/>
        <v>-896.20399999999995</v>
      </c>
      <c r="BN117" s="12">
        <f t="shared" si="200"/>
        <v>-1213.9859999999999</v>
      </c>
      <c r="BO117" s="14">
        <f t="shared" si="201"/>
        <v>-0.22710813148788933</v>
      </c>
      <c r="BP117" s="14">
        <f t="shared" si="202"/>
        <v>-0.38763148788927337</v>
      </c>
      <c r="BQ117" s="24">
        <f t="shared" si="203"/>
        <v>-0.52508044982698965</v>
      </c>
      <c r="BR117" s="19">
        <f t="shared" si="204"/>
        <v>40.299999999999997</v>
      </c>
      <c r="BS117" s="20">
        <f t="shared" si="205"/>
        <v>282.09999999999997</v>
      </c>
      <c r="BT117" s="13">
        <f t="shared" si="206"/>
        <v>6.0259751356431827E-3</v>
      </c>
      <c r="BU117" s="20">
        <f t="shared" si="207"/>
        <v>0</v>
      </c>
      <c r="BV117" s="20">
        <f t="shared" si="208"/>
        <v>0</v>
      </c>
      <c r="BW117" s="13">
        <f t="shared" si="209"/>
        <v>0</v>
      </c>
      <c r="BX117" s="20">
        <f t="shared" si="210"/>
        <v>38.1</v>
      </c>
      <c r="BY117" s="20">
        <f t="shared" si="211"/>
        <v>266.7</v>
      </c>
      <c r="BZ117" s="13">
        <f t="shared" si="212"/>
        <v>5.6970137138462849E-3</v>
      </c>
      <c r="CA117" s="20">
        <f t="shared" si="213"/>
        <v>40.299999999999997</v>
      </c>
      <c r="CB117" s="20">
        <f t="shared" si="214"/>
        <v>282.09999999999997</v>
      </c>
      <c r="CC117" s="17">
        <f t="shared" si="215"/>
        <v>6.0259751356431827E-3</v>
      </c>
      <c r="CE117" s="2">
        <v>46814</v>
      </c>
      <c r="CF117" s="2">
        <v>16148</v>
      </c>
      <c r="CG117" s="2">
        <v>8666</v>
      </c>
      <c r="CH117" s="2">
        <v>1623</v>
      </c>
      <c r="CI117" s="2">
        <v>4377</v>
      </c>
      <c r="CJ117" s="2">
        <v>49078</v>
      </c>
      <c r="CK117" s="2">
        <v>1994</v>
      </c>
      <c r="CL117" s="2">
        <v>2666.3999999999996</v>
      </c>
      <c r="CM117" s="2">
        <v>2478.6</v>
      </c>
      <c r="CN117" s="2">
        <v>1143</v>
      </c>
      <c r="CO117" s="2">
        <v>1074</v>
      </c>
      <c r="CP117" s="2">
        <v>1080</v>
      </c>
      <c r="CQ117" s="2">
        <v>1128</v>
      </c>
      <c r="CR117" s="2">
        <v>2439</v>
      </c>
      <c r="CS117" s="2">
        <v>2413</v>
      </c>
      <c r="CT117" s="2">
        <v>2405</v>
      </c>
      <c r="CU117" s="2">
        <v>2312</v>
      </c>
      <c r="CV117" s="2">
        <v>42485.861000000004</v>
      </c>
      <c r="CW117" s="2">
        <v>32343.883999999998</v>
      </c>
      <c r="CX117" s="2">
        <v>25794.983</v>
      </c>
      <c r="CY117" s="2">
        <v>15720.822</v>
      </c>
      <c r="CZ117" s="2">
        <v>12905.227999999999</v>
      </c>
      <c r="DA117" s="2">
        <v>10450.110999999999</v>
      </c>
      <c r="DB117" s="2">
        <v>1440.9390000000001</v>
      </c>
      <c r="DC117" s="2">
        <v>1009.645</v>
      </c>
      <c r="DD117" s="2">
        <v>805.89599999999996</v>
      </c>
      <c r="DE117" s="2">
        <v>1780.5839999999998</v>
      </c>
      <c r="DF117" s="2">
        <v>1382.8475999999998</v>
      </c>
      <c r="DG117" s="2">
        <v>1017.0318</v>
      </c>
      <c r="DH117" s="2">
        <v>1991.8400000000001</v>
      </c>
      <c r="DI117" s="2">
        <v>1434.146</v>
      </c>
      <c r="DJ117" s="2">
        <v>1140.6759999999999</v>
      </c>
      <c r="DK117" s="2">
        <v>1786.9259999999999</v>
      </c>
      <c r="DL117" s="2">
        <v>1415.796</v>
      </c>
      <c r="DM117" s="2">
        <v>1098.0140000000001</v>
      </c>
      <c r="DN117" s="2">
        <v>40.299999999999997</v>
      </c>
      <c r="DO117" s="2">
        <v>0</v>
      </c>
      <c r="DP117" s="2">
        <v>38.1</v>
      </c>
    </row>
    <row r="118" spans="2:120" ht="14.25" customHeight="1" x14ac:dyDescent="0.2">
      <c r="B118" s="6">
        <v>43211</v>
      </c>
      <c r="C118" s="9" t="s">
        <v>182</v>
      </c>
      <c r="D118" s="9" t="s">
        <v>59</v>
      </c>
      <c r="E118" s="21" t="s">
        <v>191</v>
      </c>
      <c r="F118" s="9" t="s">
        <v>123</v>
      </c>
      <c r="G118" s="21">
        <v>0</v>
      </c>
      <c r="H118" s="11">
        <f t="shared" si="144"/>
        <v>36371</v>
      </c>
      <c r="I118" s="12">
        <f t="shared" si="145"/>
        <v>11149</v>
      </c>
      <c r="J118" s="14">
        <f t="shared" si="146"/>
        <v>0.30653542657611832</v>
      </c>
      <c r="K118" s="14">
        <f t="shared" si="147"/>
        <v>0.17021803084875312</v>
      </c>
      <c r="L118" s="15">
        <f t="shared" si="148"/>
        <v>1.6009307737056429</v>
      </c>
      <c r="M118" s="12">
        <f t="shared" si="149"/>
        <v>0</v>
      </c>
      <c r="N118" s="14">
        <f t="shared" si="150"/>
        <v>-2.6081135359485863E-2</v>
      </c>
      <c r="O118" s="16">
        <f t="shared" si="151"/>
        <v>-141</v>
      </c>
      <c r="P118" s="14">
        <f t="shared" si="152"/>
        <v>-9.2946605141727145E-2</v>
      </c>
      <c r="Q118" s="12">
        <f t="shared" si="153"/>
        <v>-125.40000000000055</v>
      </c>
      <c r="R118" s="14">
        <f t="shared" si="154"/>
        <v>-5.7686999723985943E-2</v>
      </c>
      <c r="S118" s="18">
        <f t="shared" si="155"/>
        <v>105</v>
      </c>
      <c r="T118" s="14">
        <f t="shared" si="156"/>
        <v>0.1078028747433265</v>
      </c>
      <c r="U118" s="18">
        <f t="shared" si="157"/>
        <v>105</v>
      </c>
      <c r="V118" s="14">
        <f t="shared" si="158"/>
        <v>0.11099365750528545</v>
      </c>
      <c r="W118" s="12">
        <f t="shared" si="159"/>
        <v>68</v>
      </c>
      <c r="X118" s="14">
        <f t="shared" si="160"/>
        <v>3.868031854379983E-2</v>
      </c>
      <c r="Y118" s="12">
        <f t="shared" si="161"/>
        <v>57</v>
      </c>
      <c r="Z118" s="14">
        <f t="shared" si="162"/>
        <v>3.2094594594594517E-2</v>
      </c>
      <c r="AA118" s="12">
        <v>-111.45782999999938</v>
      </c>
      <c r="AB118" s="26">
        <v>-4.231912993251874E-3</v>
      </c>
      <c r="AC118" s="12">
        <f t="shared" si="163"/>
        <v>0</v>
      </c>
      <c r="AD118" s="24">
        <f t="shared" si="164"/>
        <v>0</v>
      </c>
      <c r="AE118" s="11">
        <f t="shared" si="165"/>
        <v>-2406.3919999999998</v>
      </c>
      <c r="AF118" s="12">
        <f t="shared" si="166"/>
        <v>-8813.6200000000026</v>
      </c>
      <c r="AG118" s="12">
        <f t="shared" si="167"/>
        <v>-13617.208999999999</v>
      </c>
      <c r="AH118" s="14">
        <f t="shared" si="168"/>
        <v>-6.6162382117621155E-2</v>
      </c>
      <c r="AI118" s="14">
        <f t="shared" si="169"/>
        <v>-0.2423254790904843</v>
      </c>
      <c r="AJ118" s="14">
        <f t="shared" si="170"/>
        <v>-0.37439743202001596</v>
      </c>
      <c r="AK118" s="14">
        <f t="shared" si="171"/>
        <v>0.34386641529912548</v>
      </c>
      <c r="AL118" s="14">
        <f t="shared" si="172"/>
        <v>0.38268082814839444</v>
      </c>
      <c r="AM118" s="14">
        <f t="shared" si="173"/>
        <v>0.38000911584359726</v>
      </c>
      <c r="AN118" s="18">
        <f t="shared" si="174"/>
        <v>530.28800000000047</v>
      </c>
      <c r="AO118" s="18">
        <f t="shared" si="175"/>
        <v>-603.31899999999951</v>
      </c>
      <c r="AP118" s="18">
        <f t="shared" si="176"/>
        <v>-2502.351999999999</v>
      </c>
      <c r="AQ118" s="14">
        <f t="shared" si="177"/>
        <v>4.756372768858208E-2</v>
      </c>
      <c r="AR118" s="14">
        <f t="shared" si="178"/>
        <v>-5.4114180644003862E-2</v>
      </c>
      <c r="AS118" s="14">
        <f t="shared" si="179"/>
        <v>-0.22444631805543092</v>
      </c>
      <c r="AT118" s="12">
        <f t="shared" si="180"/>
        <v>-146.33300000000008</v>
      </c>
      <c r="AU118" s="12">
        <f t="shared" si="181"/>
        <v>-459.49700000000007</v>
      </c>
      <c r="AV118" s="12">
        <f t="shared" si="182"/>
        <v>-600.553</v>
      </c>
      <c r="AW118" s="14">
        <f t="shared" si="183"/>
        <v>-0.10634665697674428</v>
      </c>
      <c r="AX118" s="14">
        <f t="shared" si="184"/>
        <v>-0.33393677325581406</v>
      </c>
      <c r="AY118" s="14">
        <f t="shared" si="185"/>
        <v>-0.43644840116279071</v>
      </c>
      <c r="AZ118" s="12">
        <f t="shared" si="186"/>
        <v>-384.44819999999959</v>
      </c>
      <c r="BA118" s="12">
        <f t="shared" si="187"/>
        <v>-736.04759999999987</v>
      </c>
      <c r="BB118" s="12">
        <f t="shared" si="188"/>
        <v>-986.34299999999985</v>
      </c>
      <c r="BC118" s="14">
        <f t="shared" si="189"/>
        <v>-0.18768219097832439</v>
      </c>
      <c r="BD118" s="14">
        <f t="shared" si="190"/>
        <v>-0.35932806092560043</v>
      </c>
      <c r="BE118" s="14">
        <f t="shared" si="191"/>
        <v>-0.4815187463386057</v>
      </c>
      <c r="BF118" s="12">
        <f t="shared" si="192"/>
        <v>-134.11599999999999</v>
      </c>
      <c r="BG118" s="12">
        <f t="shared" si="193"/>
        <v>-468.96599999999989</v>
      </c>
      <c r="BH118" s="12">
        <f t="shared" si="194"/>
        <v>-741.96799999999985</v>
      </c>
      <c r="BI118" s="14">
        <f t="shared" si="195"/>
        <v>-7.3447973713033909E-2</v>
      </c>
      <c r="BJ118" s="14">
        <f t="shared" si="196"/>
        <v>-0.25682694414019713</v>
      </c>
      <c r="BK118" s="14">
        <f t="shared" si="197"/>
        <v>-0.40633515881708648</v>
      </c>
      <c r="BL118" s="12">
        <f t="shared" si="198"/>
        <v>-228.4340000000002</v>
      </c>
      <c r="BM118" s="12">
        <f t="shared" si="199"/>
        <v>-621.62199999999984</v>
      </c>
      <c r="BN118" s="12">
        <f t="shared" si="200"/>
        <v>-794.49</v>
      </c>
      <c r="BO118" s="14">
        <f t="shared" si="201"/>
        <v>-0.12462302236770328</v>
      </c>
      <c r="BP118" s="14">
        <f t="shared" si="202"/>
        <v>-0.33912820512820507</v>
      </c>
      <c r="BQ118" s="24">
        <f t="shared" si="203"/>
        <v>-0.43343698854337154</v>
      </c>
      <c r="BR118" s="19">
        <f t="shared" si="204"/>
        <v>19.8</v>
      </c>
      <c r="BS118" s="20">
        <f t="shared" si="205"/>
        <v>138.6</v>
      </c>
      <c r="BT118" s="13">
        <f t="shared" si="206"/>
        <v>3.8107283275136783E-3</v>
      </c>
      <c r="BU118" s="20">
        <f t="shared" si="207"/>
        <v>0</v>
      </c>
      <c r="BV118" s="20">
        <f t="shared" si="208"/>
        <v>0</v>
      </c>
      <c r="BW118" s="13">
        <f t="shared" si="209"/>
        <v>0</v>
      </c>
      <c r="BX118" s="20">
        <f t="shared" si="210"/>
        <v>21.1</v>
      </c>
      <c r="BY118" s="20">
        <f t="shared" si="211"/>
        <v>147.70000000000002</v>
      </c>
      <c r="BZ118" s="13">
        <f t="shared" si="212"/>
        <v>4.0609276621484157E-3</v>
      </c>
      <c r="CA118" s="20">
        <f t="shared" si="213"/>
        <v>21.1</v>
      </c>
      <c r="CB118" s="20">
        <f t="shared" si="214"/>
        <v>147.70000000000002</v>
      </c>
      <c r="CC118" s="17">
        <f t="shared" si="215"/>
        <v>4.0609276621484157E-3</v>
      </c>
      <c r="CE118" s="2">
        <v>36371</v>
      </c>
      <c r="CF118" s="2">
        <v>11149</v>
      </c>
      <c r="CG118" s="2">
        <v>6191</v>
      </c>
      <c r="CH118" s="2">
        <v>1376</v>
      </c>
      <c r="CI118" s="2">
        <v>3438</v>
      </c>
      <c r="CJ118" s="2">
        <v>37345</v>
      </c>
      <c r="CK118" s="2">
        <v>1517</v>
      </c>
      <c r="CL118" s="2">
        <v>2173.8000000000002</v>
      </c>
      <c r="CM118" s="2">
        <v>2048.3999999999996</v>
      </c>
      <c r="CN118" s="2">
        <v>974</v>
      </c>
      <c r="CO118" s="2">
        <v>869</v>
      </c>
      <c r="CP118" s="2">
        <v>946</v>
      </c>
      <c r="CQ118" s="2">
        <v>841</v>
      </c>
      <c r="CR118" s="2">
        <v>1758</v>
      </c>
      <c r="CS118" s="2">
        <v>1826</v>
      </c>
      <c r="CT118" s="2">
        <v>1776</v>
      </c>
      <c r="CU118" s="2">
        <v>1833</v>
      </c>
      <c r="CV118" s="2">
        <v>33964.608</v>
      </c>
      <c r="CW118" s="2">
        <v>27557.379999999997</v>
      </c>
      <c r="CX118" s="2">
        <v>22753.791000000001</v>
      </c>
      <c r="CY118" s="2">
        <v>11679.288</v>
      </c>
      <c r="CZ118" s="2">
        <v>10545.681</v>
      </c>
      <c r="DA118" s="2">
        <v>8646.648000000001</v>
      </c>
      <c r="DB118" s="2">
        <v>1229.6669999999999</v>
      </c>
      <c r="DC118" s="2">
        <v>916.50299999999993</v>
      </c>
      <c r="DD118" s="2">
        <v>775.447</v>
      </c>
      <c r="DE118" s="2">
        <v>1663.9518</v>
      </c>
      <c r="DF118" s="2">
        <v>1312.3523999999998</v>
      </c>
      <c r="DG118" s="2">
        <v>1062.0569999999998</v>
      </c>
      <c r="DH118" s="2">
        <v>1691.884</v>
      </c>
      <c r="DI118" s="2">
        <v>1357.0340000000001</v>
      </c>
      <c r="DJ118" s="2">
        <v>1084.0320000000002</v>
      </c>
      <c r="DK118" s="2">
        <v>1604.5659999999998</v>
      </c>
      <c r="DL118" s="2">
        <v>1211.3780000000002</v>
      </c>
      <c r="DM118" s="2">
        <v>1038.51</v>
      </c>
      <c r="DN118" s="2">
        <v>19.8</v>
      </c>
      <c r="DO118" s="2">
        <v>0</v>
      </c>
      <c r="DP118" s="2">
        <v>21.1</v>
      </c>
    </row>
    <row r="119" spans="2:120" ht="14.25" customHeight="1" x14ac:dyDescent="0.2">
      <c r="B119" s="6">
        <v>43212</v>
      </c>
      <c r="C119" s="9" t="s">
        <v>182</v>
      </c>
      <c r="D119" s="9" t="s">
        <v>59</v>
      </c>
      <c r="E119" s="21" t="s">
        <v>191</v>
      </c>
      <c r="F119" s="9" t="s">
        <v>124</v>
      </c>
      <c r="G119" s="21">
        <v>1</v>
      </c>
      <c r="H119" s="11">
        <f t="shared" si="144"/>
        <v>24285</v>
      </c>
      <c r="I119" s="12">
        <f t="shared" si="145"/>
        <v>10578</v>
      </c>
      <c r="J119" s="14">
        <f t="shared" si="146"/>
        <v>0.43557751698579372</v>
      </c>
      <c r="K119" s="14">
        <f t="shared" si="147"/>
        <v>0.24117768169652049</v>
      </c>
      <c r="L119" s="15">
        <f t="shared" si="148"/>
        <v>1.573385518590998</v>
      </c>
      <c r="M119" s="12">
        <f t="shared" si="149"/>
        <v>0</v>
      </c>
      <c r="N119" s="14">
        <f t="shared" si="150"/>
        <v>-0.11079784702134676</v>
      </c>
      <c r="O119" s="16">
        <f t="shared" si="151"/>
        <v>-191</v>
      </c>
      <c r="P119" s="14">
        <f t="shared" si="152"/>
        <v>-0.24055415617128462</v>
      </c>
      <c r="Q119" s="12">
        <f t="shared" si="153"/>
        <v>-196.80000000000007</v>
      </c>
      <c r="R119" s="14">
        <f t="shared" si="154"/>
        <v>-0.1658240647118302</v>
      </c>
      <c r="S119" s="18">
        <f t="shared" si="155"/>
        <v>175</v>
      </c>
      <c r="T119" s="14">
        <f t="shared" si="156"/>
        <v>0.3012048192771084</v>
      </c>
      <c r="U119" s="18">
        <f t="shared" si="157"/>
        <v>146</v>
      </c>
      <c r="V119" s="14">
        <f t="shared" si="158"/>
        <v>0.26497277676951003</v>
      </c>
      <c r="W119" s="12">
        <f t="shared" si="159"/>
        <v>-71</v>
      </c>
      <c r="X119" s="14">
        <f t="shared" si="160"/>
        <v>-7.4658254468980001E-2</v>
      </c>
      <c r="Y119" s="12">
        <f t="shared" si="161"/>
        <v>-98</v>
      </c>
      <c r="Z119" s="14">
        <f t="shared" si="162"/>
        <v>-0.10663764961915123</v>
      </c>
      <c r="AA119" s="12">
        <v>-1100.8405400000011</v>
      </c>
      <c r="AB119" s="26">
        <v>-6.6585081815589864E-2</v>
      </c>
      <c r="AC119" s="12">
        <f t="shared" si="163"/>
        <v>0</v>
      </c>
      <c r="AD119" s="24">
        <f t="shared" si="164"/>
        <v>0</v>
      </c>
      <c r="AE119" s="11">
        <f t="shared" si="165"/>
        <v>-5343.6349999999984</v>
      </c>
      <c r="AF119" s="12">
        <f t="shared" si="166"/>
        <v>-14632.605</v>
      </c>
      <c r="AG119" s="12">
        <f t="shared" si="167"/>
        <v>-19038.075000000001</v>
      </c>
      <c r="AH119" s="14">
        <f t="shared" si="168"/>
        <v>-0.22003850113238621</v>
      </c>
      <c r="AI119" s="14">
        <f t="shared" si="169"/>
        <v>-0.60253675108091409</v>
      </c>
      <c r="AJ119" s="14">
        <f t="shared" si="170"/>
        <v>-0.7839437924644842</v>
      </c>
      <c r="AK119" s="14">
        <f t="shared" si="171"/>
        <v>0.51402583710308092</v>
      </c>
      <c r="AL119" s="14">
        <f t="shared" si="172"/>
        <v>0.60867525624469376</v>
      </c>
      <c r="AM119" s="14">
        <f t="shared" si="173"/>
        <v>0.62310153089666798</v>
      </c>
      <c r="AN119" s="18">
        <f t="shared" si="174"/>
        <v>-841.64900000000125</v>
      </c>
      <c r="AO119" s="18">
        <f t="shared" si="175"/>
        <v>-4702.8259999999991</v>
      </c>
      <c r="AP119" s="18">
        <f t="shared" si="176"/>
        <v>-7308.6329999999998</v>
      </c>
      <c r="AQ119" s="14">
        <f t="shared" si="177"/>
        <v>-7.9565986008697465E-2</v>
      </c>
      <c r="AR119" s="14">
        <f t="shared" si="178"/>
        <v>-0.4445855549253166</v>
      </c>
      <c r="AS119" s="14">
        <f t="shared" si="179"/>
        <v>-0.69092768009075445</v>
      </c>
      <c r="AT119" s="12">
        <f t="shared" si="180"/>
        <v>-224.08000000000004</v>
      </c>
      <c r="AU119" s="12">
        <f t="shared" si="181"/>
        <v>-444.447</v>
      </c>
      <c r="AV119" s="12">
        <f t="shared" si="182"/>
        <v>-521.96299999999997</v>
      </c>
      <c r="AW119" s="14">
        <f t="shared" si="183"/>
        <v>-0.3716086235489221</v>
      </c>
      <c r="AX119" s="14">
        <f t="shared" si="184"/>
        <v>-0.7370597014925373</v>
      </c>
      <c r="AY119" s="14">
        <f t="shared" si="185"/>
        <v>-0.86561028192371481</v>
      </c>
      <c r="AZ119" s="12">
        <f t="shared" si="186"/>
        <v>-401.08199999999999</v>
      </c>
      <c r="BA119" s="12">
        <f t="shared" si="187"/>
        <v>-734.43239999999992</v>
      </c>
      <c r="BB119" s="12">
        <f t="shared" si="188"/>
        <v>-865.10879999999986</v>
      </c>
      <c r="BC119" s="14">
        <f t="shared" si="189"/>
        <v>-0.40513333333333335</v>
      </c>
      <c r="BD119" s="14">
        <f t="shared" si="190"/>
        <v>-0.74185090909090912</v>
      </c>
      <c r="BE119" s="14">
        <f t="shared" si="191"/>
        <v>-0.87384727272727269</v>
      </c>
      <c r="BF119" s="12">
        <f t="shared" si="192"/>
        <v>-293.46399999999994</v>
      </c>
      <c r="BG119" s="12">
        <f t="shared" si="193"/>
        <v>-637.71399999999994</v>
      </c>
      <c r="BH119" s="12">
        <f t="shared" si="194"/>
        <v>-755.48699999999997</v>
      </c>
      <c r="BI119" s="14">
        <f t="shared" si="195"/>
        <v>-0.3334818181818181</v>
      </c>
      <c r="BJ119" s="14">
        <f t="shared" si="196"/>
        <v>-0.72467499999999996</v>
      </c>
      <c r="BK119" s="14">
        <f t="shared" si="197"/>
        <v>-0.85850795454545459</v>
      </c>
      <c r="BL119" s="12">
        <f t="shared" si="198"/>
        <v>-362.83799999999997</v>
      </c>
      <c r="BM119" s="12">
        <f t="shared" si="199"/>
        <v>-608.68899999999996</v>
      </c>
      <c r="BN119" s="12">
        <f t="shared" si="200"/>
        <v>-719.26599999999996</v>
      </c>
      <c r="BO119" s="14">
        <f t="shared" si="201"/>
        <v>-0.44194640682094999</v>
      </c>
      <c r="BP119" s="14">
        <f t="shared" si="202"/>
        <v>-0.7413995127892814</v>
      </c>
      <c r="BQ119" s="24">
        <f t="shared" si="203"/>
        <v>-0.8760852618757613</v>
      </c>
      <c r="BR119" s="19">
        <f t="shared" si="204"/>
        <v>59.2</v>
      </c>
      <c r="BS119" s="20">
        <f t="shared" si="205"/>
        <v>414.40000000000003</v>
      </c>
      <c r="BT119" s="13">
        <f t="shared" si="206"/>
        <v>1.7064031295038092E-2</v>
      </c>
      <c r="BU119" s="20">
        <f t="shared" si="207"/>
        <v>33.9</v>
      </c>
      <c r="BV119" s="20">
        <f t="shared" si="208"/>
        <v>237.29999999999998</v>
      </c>
      <c r="BW119" s="13">
        <f t="shared" si="209"/>
        <v>9.7714638665843106E-3</v>
      </c>
      <c r="BX119" s="20">
        <f t="shared" si="210"/>
        <v>33.6</v>
      </c>
      <c r="BY119" s="20">
        <f t="shared" si="211"/>
        <v>235.20000000000002</v>
      </c>
      <c r="BZ119" s="13">
        <f t="shared" si="212"/>
        <v>9.6849907350216192E-3</v>
      </c>
      <c r="CA119" s="20">
        <f t="shared" si="213"/>
        <v>59.2</v>
      </c>
      <c r="CB119" s="20">
        <f t="shared" si="214"/>
        <v>414.40000000000003</v>
      </c>
      <c r="CC119" s="17">
        <f t="shared" si="215"/>
        <v>1.7064031295038092E-2</v>
      </c>
      <c r="CE119" s="2">
        <v>24285</v>
      </c>
      <c r="CF119" s="2">
        <v>10578</v>
      </c>
      <c r="CG119" s="2">
        <v>5857</v>
      </c>
      <c r="CH119" s="2">
        <v>603</v>
      </c>
      <c r="CI119" s="2">
        <v>1533</v>
      </c>
      <c r="CJ119" s="2">
        <v>27311</v>
      </c>
      <c r="CK119" s="2">
        <v>794</v>
      </c>
      <c r="CL119" s="2">
        <v>1186.8</v>
      </c>
      <c r="CM119" s="2">
        <v>989.99999999999989</v>
      </c>
      <c r="CN119" s="2">
        <v>581</v>
      </c>
      <c r="CO119" s="2">
        <v>406</v>
      </c>
      <c r="CP119" s="2">
        <v>551</v>
      </c>
      <c r="CQ119" s="2">
        <v>405</v>
      </c>
      <c r="CR119" s="2">
        <v>951</v>
      </c>
      <c r="CS119" s="2">
        <v>880</v>
      </c>
      <c r="CT119" s="2">
        <v>919</v>
      </c>
      <c r="CU119" s="2">
        <v>821</v>
      </c>
      <c r="CV119" s="2">
        <v>18941.365000000002</v>
      </c>
      <c r="CW119" s="2">
        <v>9652.3950000000004</v>
      </c>
      <c r="CX119" s="2">
        <v>5246.9250000000002</v>
      </c>
      <c r="CY119" s="2">
        <v>9736.3509999999987</v>
      </c>
      <c r="CZ119" s="2">
        <v>5875.1740000000009</v>
      </c>
      <c r="DA119" s="2">
        <v>3269.3669999999997</v>
      </c>
      <c r="DB119" s="2">
        <v>378.91999999999996</v>
      </c>
      <c r="DC119" s="2">
        <v>158.553</v>
      </c>
      <c r="DD119" s="2">
        <v>81.037000000000006</v>
      </c>
      <c r="DE119" s="2">
        <v>588.91799999999989</v>
      </c>
      <c r="DF119" s="2">
        <v>255.56759999999997</v>
      </c>
      <c r="DG119" s="2">
        <v>124.8912</v>
      </c>
      <c r="DH119" s="2">
        <v>586.53600000000006</v>
      </c>
      <c r="DI119" s="2">
        <v>242.286</v>
      </c>
      <c r="DJ119" s="2">
        <v>124.51300000000001</v>
      </c>
      <c r="DK119" s="2">
        <v>458.16200000000003</v>
      </c>
      <c r="DL119" s="2">
        <v>212.31100000000001</v>
      </c>
      <c r="DM119" s="2">
        <v>101.73400000000001</v>
      </c>
      <c r="DN119" s="2">
        <v>59.2</v>
      </c>
      <c r="DO119" s="2">
        <v>33.9</v>
      </c>
      <c r="DP119" s="2">
        <v>33.6</v>
      </c>
    </row>
    <row r="120" spans="2:120" ht="14.25" customHeight="1" x14ac:dyDescent="0.2">
      <c r="B120" s="6">
        <v>43213</v>
      </c>
      <c r="C120" s="9" t="s">
        <v>182</v>
      </c>
      <c r="D120" s="9" t="s">
        <v>59</v>
      </c>
      <c r="E120" s="21" t="s">
        <v>191</v>
      </c>
      <c r="F120" s="9" t="s">
        <v>125</v>
      </c>
      <c r="G120" s="21">
        <v>3</v>
      </c>
      <c r="H120" s="11">
        <f t="shared" si="144"/>
        <v>56956</v>
      </c>
      <c r="I120" s="12">
        <f t="shared" si="145"/>
        <v>19962</v>
      </c>
      <c r="J120" s="14">
        <f t="shared" si="146"/>
        <v>0.35048107310906662</v>
      </c>
      <c r="K120" s="14">
        <f t="shared" si="147"/>
        <v>0.19104220802022615</v>
      </c>
      <c r="L120" s="15">
        <f t="shared" si="148"/>
        <v>1.5309142509629028</v>
      </c>
      <c r="M120" s="12">
        <f t="shared" si="149"/>
        <v>0</v>
      </c>
      <c r="N120" s="14">
        <f t="shared" si="150"/>
        <v>-4.2402232758330771E-2</v>
      </c>
      <c r="O120" s="16">
        <f t="shared" si="151"/>
        <v>-402</v>
      </c>
      <c r="P120" s="14">
        <f t="shared" si="152"/>
        <v>-0.17554585152838431</v>
      </c>
      <c r="Q120" s="12">
        <f t="shared" si="153"/>
        <v>-187.80000000000018</v>
      </c>
      <c r="R120" s="14">
        <f t="shared" si="154"/>
        <v>-5.8450046685340817E-2</v>
      </c>
      <c r="S120" s="18">
        <f t="shared" si="155"/>
        <v>169</v>
      </c>
      <c r="T120" s="14">
        <f t="shared" si="156"/>
        <v>0.12193362193362189</v>
      </c>
      <c r="U120" s="18">
        <f t="shared" si="157"/>
        <v>136</v>
      </c>
      <c r="V120" s="14">
        <f t="shared" si="158"/>
        <v>0.10542635658914734</v>
      </c>
      <c r="W120" s="12">
        <f t="shared" si="159"/>
        <v>12</v>
      </c>
      <c r="X120" s="14">
        <f t="shared" si="160"/>
        <v>4.405286343612369E-3</v>
      </c>
      <c r="Y120" s="12">
        <f t="shared" si="161"/>
        <v>60</v>
      </c>
      <c r="Z120" s="14">
        <f t="shared" si="162"/>
        <v>2.2761760242792084E-2</v>
      </c>
      <c r="AA120" s="12">
        <v>-263.44073000000208</v>
      </c>
      <c r="AB120" s="26">
        <v>-6.6494472055412812E-3</v>
      </c>
      <c r="AC120" s="12">
        <f t="shared" si="163"/>
        <v>0</v>
      </c>
      <c r="AD120" s="24">
        <f t="shared" si="164"/>
        <v>0</v>
      </c>
      <c r="AE120" s="11">
        <f t="shared" si="165"/>
        <v>-5407.0599999999977</v>
      </c>
      <c r="AF120" s="12">
        <f t="shared" si="166"/>
        <v>-18044.793999999994</v>
      </c>
      <c r="AG120" s="12">
        <f t="shared" si="167"/>
        <v>-26349.123999999996</v>
      </c>
      <c r="AH120" s="14">
        <f t="shared" si="168"/>
        <v>-9.4933984128098836E-2</v>
      </c>
      <c r="AI120" s="14">
        <f t="shared" si="169"/>
        <v>-0.31681989606011651</v>
      </c>
      <c r="AJ120" s="14">
        <f t="shared" si="170"/>
        <v>-0.46262244539644626</v>
      </c>
      <c r="AK120" s="14">
        <f t="shared" si="171"/>
        <v>0.37744064184442977</v>
      </c>
      <c r="AL120" s="14">
        <f t="shared" si="172"/>
        <v>0.41127160129655188</v>
      </c>
      <c r="AM120" s="14">
        <f t="shared" si="173"/>
        <v>0.41727110600898959</v>
      </c>
      <c r="AN120" s="18">
        <f t="shared" si="174"/>
        <v>-505.33499999999913</v>
      </c>
      <c r="AO120" s="18">
        <f t="shared" si="175"/>
        <v>-3958.9259999999995</v>
      </c>
      <c r="AP120" s="18">
        <f t="shared" si="176"/>
        <v>-7190.6349999999984</v>
      </c>
      <c r="AQ120" s="14">
        <f t="shared" si="177"/>
        <v>-2.5314848211602015E-2</v>
      </c>
      <c r="AR120" s="14">
        <f t="shared" si="178"/>
        <v>-0.1983231139164412</v>
      </c>
      <c r="AS120" s="14">
        <f t="shared" si="179"/>
        <v>-0.36021616070534002</v>
      </c>
      <c r="AT120" s="12">
        <f t="shared" si="180"/>
        <v>-276.14199999999983</v>
      </c>
      <c r="AU120" s="12">
        <f t="shared" si="181"/>
        <v>-765.38499999999999</v>
      </c>
      <c r="AV120" s="12">
        <f t="shared" si="182"/>
        <v>-1022.174</v>
      </c>
      <c r="AW120" s="14">
        <f t="shared" si="183"/>
        <v>-0.14626165254237278</v>
      </c>
      <c r="AX120" s="14">
        <f t="shared" si="184"/>
        <v>-0.40539459745762707</v>
      </c>
      <c r="AY120" s="14">
        <f t="shared" si="185"/>
        <v>-0.54140572033898304</v>
      </c>
      <c r="AZ120" s="12">
        <f t="shared" si="186"/>
        <v>-753.39419999999973</v>
      </c>
      <c r="BA120" s="12">
        <f t="shared" si="187"/>
        <v>-1361.1665999999998</v>
      </c>
      <c r="BB120" s="12">
        <f t="shared" si="188"/>
        <v>-1804.6655999999998</v>
      </c>
      <c r="BC120" s="14">
        <f t="shared" si="189"/>
        <v>-0.24903946846489478</v>
      </c>
      <c r="BD120" s="14">
        <f t="shared" si="190"/>
        <v>-0.4499426814756049</v>
      </c>
      <c r="BE120" s="14">
        <f t="shared" si="191"/>
        <v>-0.59654422848076161</v>
      </c>
      <c r="BF120" s="12">
        <f t="shared" si="192"/>
        <v>-377.36899999999969</v>
      </c>
      <c r="BG120" s="12">
        <f t="shared" si="193"/>
        <v>-904.66399999999999</v>
      </c>
      <c r="BH120" s="12">
        <f t="shared" si="194"/>
        <v>-1377.098</v>
      </c>
      <c r="BI120" s="14">
        <f t="shared" si="195"/>
        <v>-0.13792726608187122</v>
      </c>
      <c r="BJ120" s="14">
        <f t="shared" si="196"/>
        <v>-0.3306520467836257</v>
      </c>
      <c r="BK120" s="14">
        <f t="shared" si="197"/>
        <v>-0.50332529239766077</v>
      </c>
      <c r="BL120" s="12">
        <f t="shared" si="198"/>
        <v>-557.73100000000022</v>
      </c>
      <c r="BM120" s="12">
        <f t="shared" si="199"/>
        <v>-1104.923</v>
      </c>
      <c r="BN120" s="12">
        <f t="shared" si="200"/>
        <v>-1497.173</v>
      </c>
      <c r="BO120" s="14">
        <f t="shared" si="201"/>
        <v>-0.2068735163204749</v>
      </c>
      <c r="BP120" s="14">
        <f t="shared" si="202"/>
        <v>-0.40983790801186948</v>
      </c>
      <c r="BQ120" s="24">
        <f t="shared" si="203"/>
        <v>-0.55533123145400598</v>
      </c>
      <c r="BR120" s="19">
        <f t="shared" si="204"/>
        <v>48.5</v>
      </c>
      <c r="BS120" s="20">
        <f t="shared" si="205"/>
        <v>339.5</v>
      </c>
      <c r="BT120" s="13">
        <f t="shared" si="206"/>
        <v>5.9607416251141231E-3</v>
      </c>
      <c r="BU120" s="20">
        <f t="shared" si="207"/>
        <v>7.3</v>
      </c>
      <c r="BV120" s="20">
        <f t="shared" si="208"/>
        <v>51.1</v>
      </c>
      <c r="BW120" s="13">
        <f t="shared" si="209"/>
        <v>8.971837909965588E-4</v>
      </c>
      <c r="BX120" s="20">
        <f t="shared" si="210"/>
        <v>43.5</v>
      </c>
      <c r="BY120" s="20">
        <f t="shared" si="211"/>
        <v>304.5</v>
      </c>
      <c r="BZ120" s="13">
        <f t="shared" si="212"/>
        <v>5.3462321792260691E-3</v>
      </c>
      <c r="CA120" s="20">
        <f t="shared" si="213"/>
        <v>48.5</v>
      </c>
      <c r="CB120" s="20">
        <f t="shared" si="214"/>
        <v>339.5</v>
      </c>
      <c r="CC120" s="17">
        <f t="shared" si="215"/>
        <v>5.9607416251141231E-3</v>
      </c>
      <c r="CE120" s="2">
        <v>56956</v>
      </c>
      <c r="CF120" s="2">
        <v>19962</v>
      </c>
      <c r="CG120" s="2">
        <v>10881</v>
      </c>
      <c r="CH120" s="2">
        <v>1888</v>
      </c>
      <c r="CI120" s="2">
        <v>4933</v>
      </c>
      <c r="CJ120" s="2">
        <v>59478</v>
      </c>
      <c r="CK120" s="2">
        <v>2290</v>
      </c>
      <c r="CL120" s="2">
        <v>3213</v>
      </c>
      <c r="CM120" s="2">
        <v>3025.2</v>
      </c>
      <c r="CN120" s="2">
        <v>1386</v>
      </c>
      <c r="CO120" s="2">
        <v>1217</v>
      </c>
      <c r="CP120" s="2">
        <v>1290</v>
      </c>
      <c r="CQ120" s="2">
        <v>1154</v>
      </c>
      <c r="CR120" s="2">
        <v>2724</v>
      </c>
      <c r="CS120" s="2">
        <v>2736</v>
      </c>
      <c r="CT120" s="2">
        <v>2636</v>
      </c>
      <c r="CU120" s="2">
        <v>2696</v>
      </c>
      <c r="CV120" s="2">
        <v>51548.94</v>
      </c>
      <c r="CW120" s="2">
        <v>38911.206000000006</v>
      </c>
      <c r="CX120" s="2">
        <v>30606.876000000004</v>
      </c>
      <c r="CY120" s="2">
        <v>19456.665000000001</v>
      </c>
      <c r="CZ120" s="2">
        <v>16003.074000000001</v>
      </c>
      <c r="DA120" s="2">
        <v>12771.365000000002</v>
      </c>
      <c r="DB120" s="2">
        <v>1611.8580000000002</v>
      </c>
      <c r="DC120" s="2">
        <v>1122.615</v>
      </c>
      <c r="DD120" s="2">
        <v>865.82600000000002</v>
      </c>
      <c r="DE120" s="2">
        <v>2271.8058000000001</v>
      </c>
      <c r="DF120" s="2">
        <v>1664.0334</v>
      </c>
      <c r="DG120" s="2">
        <v>1220.5344</v>
      </c>
      <c r="DH120" s="2">
        <v>2358.6310000000003</v>
      </c>
      <c r="DI120" s="2">
        <v>1831.336</v>
      </c>
      <c r="DJ120" s="2">
        <v>1358.902</v>
      </c>
      <c r="DK120" s="2">
        <v>2138.2689999999998</v>
      </c>
      <c r="DL120" s="2">
        <v>1591.077</v>
      </c>
      <c r="DM120" s="2">
        <v>1198.827</v>
      </c>
      <c r="DN120" s="2">
        <v>48.5</v>
      </c>
      <c r="DO120" s="2">
        <v>7.3</v>
      </c>
      <c r="DP120" s="2">
        <v>43.5</v>
      </c>
    </row>
    <row r="121" spans="2:120" ht="14.25" customHeight="1" x14ac:dyDescent="0.2">
      <c r="B121" s="6">
        <v>43214</v>
      </c>
      <c r="C121" s="9" t="s">
        <v>182</v>
      </c>
      <c r="D121" s="9" t="s">
        <v>59</v>
      </c>
      <c r="E121" s="21" t="s">
        <v>191</v>
      </c>
      <c r="F121" s="9" t="s">
        <v>126</v>
      </c>
      <c r="G121" s="21">
        <v>1</v>
      </c>
      <c r="H121" s="11">
        <f t="shared" si="144"/>
        <v>24526</v>
      </c>
      <c r="I121" s="12">
        <f t="shared" si="145"/>
        <v>9752</v>
      </c>
      <c r="J121" s="14">
        <f t="shared" si="146"/>
        <v>0.39761885346163256</v>
      </c>
      <c r="K121" s="14">
        <f t="shared" si="147"/>
        <v>0.22115306205659299</v>
      </c>
      <c r="L121" s="15">
        <f t="shared" si="148"/>
        <v>1.2686638135996195</v>
      </c>
      <c r="M121" s="12">
        <f t="shared" si="149"/>
        <v>0</v>
      </c>
      <c r="N121" s="14">
        <f t="shared" si="150"/>
        <v>-7.2144667650285599E-2</v>
      </c>
      <c r="O121" s="16">
        <f t="shared" si="151"/>
        <v>-301</v>
      </c>
      <c r="P121" s="14">
        <f t="shared" si="152"/>
        <v>-0.31095041322314054</v>
      </c>
      <c r="Q121" s="12">
        <f t="shared" si="153"/>
        <v>-69.000000000000227</v>
      </c>
      <c r="R121" s="14">
        <f t="shared" si="154"/>
        <v>-5.6289769946157753E-2</v>
      </c>
      <c r="S121" s="18">
        <f t="shared" si="155"/>
        <v>65</v>
      </c>
      <c r="T121" s="14">
        <f t="shared" si="156"/>
        <v>0.11054421768707479</v>
      </c>
      <c r="U121" s="18">
        <f t="shared" si="157"/>
        <v>-15</v>
      </c>
      <c r="V121" s="14">
        <f t="shared" si="158"/>
        <v>-2.732240437158473E-2</v>
      </c>
      <c r="W121" s="12">
        <f t="shared" si="159"/>
        <v>-120</v>
      </c>
      <c r="X121" s="14">
        <f t="shared" si="160"/>
        <v>-0.10008340283569639</v>
      </c>
      <c r="Y121" s="12">
        <f t="shared" si="161"/>
        <v>-90</v>
      </c>
      <c r="Z121" s="14">
        <f t="shared" si="162"/>
        <v>-7.8602620087336206E-2</v>
      </c>
      <c r="AA121" s="12">
        <v>-404.78779999999824</v>
      </c>
      <c r="AB121" s="26">
        <v>-2.4538858338126635E-2</v>
      </c>
      <c r="AC121" s="12">
        <f t="shared" si="163"/>
        <v>0</v>
      </c>
      <c r="AD121" s="24">
        <f t="shared" si="164"/>
        <v>0</v>
      </c>
      <c r="AE121" s="11">
        <f t="shared" si="165"/>
        <v>-3443.3470000000016</v>
      </c>
      <c r="AF121" s="12">
        <f t="shared" si="166"/>
        <v>-10504.856</v>
      </c>
      <c r="AG121" s="12">
        <f t="shared" si="167"/>
        <v>-14515.024000000001</v>
      </c>
      <c r="AH121" s="14">
        <f t="shared" si="168"/>
        <v>-0.14039578406588937</v>
      </c>
      <c r="AI121" s="14">
        <f t="shared" si="169"/>
        <v>-0.42831509418576208</v>
      </c>
      <c r="AJ121" s="14">
        <f t="shared" si="170"/>
        <v>-0.59182190328630846</v>
      </c>
      <c r="AK121" s="14">
        <f t="shared" si="171"/>
        <v>0.43561130565493827</v>
      </c>
      <c r="AL121" s="14">
        <f t="shared" si="172"/>
        <v>0.47064697431250974</v>
      </c>
      <c r="AM121" s="14">
        <f t="shared" si="173"/>
        <v>0.48824260491684329</v>
      </c>
      <c r="AN121" s="18">
        <f t="shared" si="174"/>
        <v>-568.15799999999945</v>
      </c>
      <c r="AO121" s="18">
        <f t="shared" si="175"/>
        <v>-3152.991</v>
      </c>
      <c r="AP121" s="18">
        <f t="shared" si="176"/>
        <v>-4864.2150000000001</v>
      </c>
      <c r="AQ121" s="14">
        <f t="shared" si="177"/>
        <v>-5.8260664479081181E-2</v>
      </c>
      <c r="AR121" s="14">
        <f t="shared" si="178"/>
        <v>-0.32331737079573419</v>
      </c>
      <c r="AS121" s="14">
        <f t="shared" si="179"/>
        <v>-0.49879152994257592</v>
      </c>
      <c r="AT121" s="12">
        <f t="shared" si="180"/>
        <v>-113.63100000000009</v>
      </c>
      <c r="AU121" s="12">
        <f t="shared" si="181"/>
        <v>-330.08299999999997</v>
      </c>
      <c r="AV121" s="12">
        <f t="shared" si="182"/>
        <v>-435.983</v>
      </c>
      <c r="AW121" s="14">
        <f t="shared" si="183"/>
        <v>-0.17036131934032994</v>
      </c>
      <c r="AX121" s="14">
        <f t="shared" si="184"/>
        <v>-0.49487706146926536</v>
      </c>
      <c r="AY121" s="14">
        <f t="shared" si="185"/>
        <v>-0.65364767616191899</v>
      </c>
      <c r="AZ121" s="12">
        <f t="shared" si="186"/>
        <v>-424.1429999999998</v>
      </c>
      <c r="BA121" s="12">
        <f t="shared" si="187"/>
        <v>-678.48299999999972</v>
      </c>
      <c r="BB121" s="12">
        <f t="shared" si="188"/>
        <v>-845.60039999999981</v>
      </c>
      <c r="BC121" s="14">
        <f t="shared" si="189"/>
        <v>-0.36665197095435675</v>
      </c>
      <c r="BD121" s="14">
        <f t="shared" si="190"/>
        <v>-0.58651711618257252</v>
      </c>
      <c r="BE121" s="14">
        <f t="shared" si="191"/>
        <v>-0.73098236514522819</v>
      </c>
      <c r="BF121" s="12">
        <f t="shared" si="192"/>
        <v>-269.12599999999998</v>
      </c>
      <c r="BG121" s="12">
        <f t="shared" si="193"/>
        <v>-578.04200000000003</v>
      </c>
      <c r="BH121" s="12">
        <f t="shared" si="194"/>
        <v>-745.221</v>
      </c>
      <c r="BI121" s="14">
        <f t="shared" si="195"/>
        <v>-0.24942168674698795</v>
      </c>
      <c r="BJ121" s="14">
        <f t="shared" si="196"/>
        <v>-0.53572011121408714</v>
      </c>
      <c r="BK121" s="14">
        <f t="shared" si="197"/>
        <v>-0.6906589434661724</v>
      </c>
      <c r="BL121" s="12">
        <f t="shared" si="198"/>
        <v>-187.53899999999999</v>
      </c>
      <c r="BM121" s="12">
        <f t="shared" si="199"/>
        <v>-482.80600000000004</v>
      </c>
      <c r="BN121" s="12">
        <f t="shared" si="200"/>
        <v>-677.63300000000004</v>
      </c>
      <c r="BO121" s="14">
        <f t="shared" si="201"/>
        <v>-0.17776208530805682</v>
      </c>
      <c r="BP121" s="14">
        <f t="shared" si="202"/>
        <v>-0.45763601895734596</v>
      </c>
      <c r="BQ121" s="24">
        <f t="shared" si="203"/>
        <v>-0.64230616113744077</v>
      </c>
      <c r="BR121" s="19">
        <f t="shared" si="204"/>
        <v>35.299999999999997</v>
      </c>
      <c r="BS121" s="20">
        <f t="shared" si="205"/>
        <v>247.09999999999997</v>
      </c>
      <c r="BT121" s="13">
        <f t="shared" si="206"/>
        <v>1.0075022425181438E-2</v>
      </c>
      <c r="BU121" s="20">
        <f t="shared" si="207"/>
        <v>20</v>
      </c>
      <c r="BV121" s="20">
        <f t="shared" si="208"/>
        <v>140</v>
      </c>
      <c r="BW121" s="13">
        <f t="shared" si="209"/>
        <v>5.7082280029356605E-3</v>
      </c>
      <c r="BX121" s="20">
        <f t="shared" si="210"/>
        <v>27.7</v>
      </c>
      <c r="BY121" s="20">
        <f t="shared" si="211"/>
        <v>193.9</v>
      </c>
      <c r="BZ121" s="13">
        <f t="shared" si="212"/>
        <v>7.9058957840658899E-3</v>
      </c>
      <c r="CA121" s="20">
        <f t="shared" si="213"/>
        <v>35.299999999999997</v>
      </c>
      <c r="CB121" s="20">
        <f t="shared" si="214"/>
        <v>247.09999999999997</v>
      </c>
      <c r="CC121" s="17">
        <f t="shared" si="215"/>
        <v>1.0075022425181438E-2</v>
      </c>
      <c r="CE121" s="2">
        <v>24526</v>
      </c>
      <c r="CF121" s="2">
        <v>9752</v>
      </c>
      <c r="CG121" s="2">
        <v>5424</v>
      </c>
      <c r="CH121" s="2">
        <v>667</v>
      </c>
      <c r="CI121" s="2">
        <v>2103</v>
      </c>
      <c r="CJ121" s="2">
        <v>26433</v>
      </c>
      <c r="CK121" s="2">
        <v>968</v>
      </c>
      <c r="CL121" s="2">
        <v>1225.8</v>
      </c>
      <c r="CM121" s="2">
        <v>1156.7999999999997</v>
      </c>
      <c r="CN121" s="2">
        <v>588</v>
      </c>
      <c r="CO121" s="2">
        <v>523</v>
      </c>
      <c r="CP121" s="2">
        <v>549</v>
      </c>
      <c r="CQ121" s="2">
        <v>564</v>
      </c>
      <c r="CR121" s="2">
        <v>1199</v>
      </c>
      <c r="CS121" s="2">
        <v>1079</v>
      </c>
      <c r="CT121" s="2">
        <v>1145</v>
      </c>
      <c r="CU121" s="2">
        <v>1055</v>
      </c>
      <c r="CV121" s="2">
        <v>21082.652999999998</v>
      </c>
      <c r="CW121" s="2">
        <v>14021.144</v>
      </c>
      <c r="CX121" s="2">
        <v>10010.975999999999</v>
      </c>
      <c r="CY121" s="2">
        <v>9183.8420000000006</v>
      </c>
      <c r="CZ121" s="2">
        <v>6599.009</v>
      </c>
      <c r="DA121" s="2">
        <v>4887.7849999999999</v>
      </c>
      <c r="DB121" s="2">
        <v>553.36899999999991</v>
      </c>
      <c r="DC121" s="2">
        <v>336.91700000000003</v>
      </c>
      <c r="DD121" s="2">
        <v>231.017</v>
      </c>
      <c r="DE121" s="2">
        <v>732.65699999999993</v>
      </c>
      <c r="DF121" s="2">
        <v>478.31700000000001</v>
      </c>
      <c r="DG121" s="2">
        <v>311.19959999999998</v>
      </c>
      <c r="DH121" s="2">
        <v>809.87400000000002</v>
      </c>
      <c r="DI121" s="2">
        <v>500.95799999999997</v>
      </c>
      <c r="DJ121" s="2">
        <v>333.779</v>
      </c>
      <c r="DK121" s="2">
        <v>867.46100000000001</v>
      </c>
      <c r="DL121" s="2">
        <v>572.19399999999996</v>
      </c>
      <c r="DM121" s="2">
        <v>377.36699999999996</v>
      </c>
      <c r="DN121" s="2">
        <v>35.299999999999997</v>
      </c>
      <c r="DO121" s="2">
        <v>20</v>
      </c>
      <c r="DP121" s="2">
        <v>27.7</v>
      </c>
    </row>
    <row r="122" spans="2:120" ht="14.25" customHeight="1" x14ac:dyDescent="0.2">
      <c r="B122" s="6">
        <v>43215</v>
      </c>
      <c r="C122" s="9" t="s">
        <v>182</v>
      </c>
      <c r="D122" s="9" t="s">
        <v>59</v>
      </c>
      <c r="E122" s="21" t="s">
        <v>191</v>
      </c>
      <c r="F122" s="9" t="s">
        <v>127</v>
      </c>
      <c r="G122" s="21">
        <v>1</v>
      </c>
      <c r="H122" s="11">
        <f t="shared" si="144"/>
        <v>73437</v>
      </c>
      <c r="I122" s="12">
        <f t="shared" si="145"/>
        <v>31151</v>
      </c>
      <c r="J122" s="14">
        <f t="shared" si="146"/>
        <v>0.42418671786701528</v>
      </c>
      <c r="K122" s="14">
        <f t="shared" si="147"/>
        <v>0.23328839685717009</v>
      </c>
      <c r="L122" s="15">
        <f t="shared" si="148"/>
        <v>1.634819532908705</v>
      </c>
      <c r="M122" s="12">
        <f t="shared" si="149"/>
        <v>0</v>
      </c>
      <c r="N122" s="14">
        <f t="shared" si="150"/>
        <v>-9.5347204257363538E-2</v>
      </c>
      <c r="O122" s="16">
        <f t="shared" si="151"/>
        <v>-686</v>
      </c>
      <c r="P122" s="14">
        <f t="shared" si="152"/>
        <v>-0.2627345844504021</v>
      </c>
      <c r="Q122" s="12">
        <f t="shared" si="153"/>
        <v>-517.20000000000027</v>
      </c>
      <c r="R122" s="14">
        <f t="shared" si="154"/>
        <v>-0.13456134873556047</v>
      </c>
      <c r="S122" s="18">
        <f t="shared" si="155"/>
        <v>620</v>
      </c>
      <c r="T122" s="14">
        <f t="shared" si="156"/>
        <v>0.35388127853881279</v>
      </c>
      <c r="U122" s="18">
        <f t="shared" si="157"/>
        <v>568</v>
      </c>
      <c r="V122" s="14">
        <f t="shared" si="158"/>
        <v>0.33294255568581477</v>
      </c>
      <c r="W122" s="12">
        <f t="shared" si="159"/>
        <v>-95</v>
      </c>
      <c r="X122" s="14">
        <f t="shared" si="160"/>
        <v>-3.3533356865513619E-2</v>
      </c>
      <c r="Y122" s="12">
        <f t="shared" si="161"/>
        <v>-135</v>
      </c>
      <c r="Z122" s="14">
        <f t="shared" si="162"/>
        <v>-4.9450549450549497E-2</v>
      </c>
      <c r="AA122" s="12">
        <v>-2167.9144900000101</v>
      </c>
      <c r="AB122" s="26">
        <v>-4.4000776385354157E-2</v>
      </c>
      <c r="AC122" s="12">
        <f t="shared" si="163"/>
        <v>0</v>
      </c>
      <c r="AD122" s="24">
        <f t="shared" si="164"/>
        <v>0</v>
      </c>
      <c r="AE122" s="11">
        <f t="shared" si="165"/>
        <v>-13705.630000000005</v>
      </c>
      <c r="AF122" s="12">
        <f t="shared" si="166"/>
        <v>-39184.762999999999</v>
      </c>
      <c r="AG122" s="12">
        <f t="shared" si="167"/>
        <v>-52460.426999999996</v>
      </c>
      <c r="AH122" s="14">
        <f t="shared" si="168"/>
        <v>-0.18663112599915577</v>
      </c>
      <c r="AI122" s="14">
        <f t="shared" si="169"/>
        <v>-0.53358338439751085</v>
      </c>
      <c r="AJ122" s="14">
        <f t="shared" si="170"/>
        <v>-0.71435961436333184</v>
      </c>
      <c r="AK122" s="14">
        <f t="shared" si="171"/>
        <v>0.48164761665436445</v>
      </c>
      <c r="AL122" s="14">
        <f t="shared" si="172"/>
        <v>0.55288847265654506</v>
      </c>
      <c r="AM122" s="14">
        <f t="shared" si="173"/>
        <v>0.55942851103466706</v>
      </c>
      <c r="AN122" s="18">
        <f t="shared" si="174"/>
        <v>-2381.5279999999984</v>
      </c>
      <c r="AO122" s="18">
        <f t="shared" si="175"/>
        <v>-12213.332999999999</v>
      </c>
      <c r="AP122" s="18">
        <f t="shared" si="176"/>
        <v>-19416.107</v>
      </c>
      <c r="AQ122" s="14">
        <f t="shared" si="177"/>
        <v>-7.6451093062822939E-2</v>
      </c>
      <c r="AR122" s="14">
        <f t="shared" si="178"/>
        <v>-0.39206872973580298</v>
      </c>
      <c r="AS122" s="14">
        <f t="shared" si="179"/>
        <v>-0.62329000674135659</v>
      </c>
      <c r="AT122" s="12">
        <f t="shared" si="180"/>
        <v>-541.55200000000013</v>
      </c>
      <c r="AU122" s="12">
        <f t="shared" si="181"/>
        <v>-1229.338</v>
      </c>
      <c r="AV122" s="12">
        <f t="shared" si="182"/>
        <v>-1511.9389999999999</v>
      </c>
      <c r="AW122" s="14">
        <f t="shared" si="183"/>
        <v>-0.2813257142857144</v>
      </c>
      <c r="AX122" s="14">
        <f t="shared" si="184"/>
        <v>-0.63861714285714277</v>
      </c>
      <c r="AY122" s="14">
        <f t="shared" si="185"/>
        <v>-0.78542285714285709</v>
      </c>
      <c r="AZ122" s="12">
        <f t="shared" si="186"/>
        <v>-1280.9957999999997</v>
      </c>
      <c r="BA122" s="12">
        <f t="shared" si="187"/>
        <v>-2246.4323999999997</v>
      </c>
      <c r="BB122" s="12">
        <f t="shared" si="188"/>
        <v>-2712.3275999999996</v>
      </c>
      <c r="BC122" s="14">
        <f t="shared" si="189"/>
        <v>-0.3850997474747474</v>
      </c>
      <c r="BD122" s="14">
        <f t="shared" si="190"/>
        <v>-0.67533441558441554</v>
      </c>
      <c r="BE122" s="14">
        <f t="shared" si="191"/>
        <v>-0.81539430014430014</v>
      </c>
      <c r="BF122" s="12">
        <f t="shared" si="192"/>
        <v>-825.05099999999993</v>
      </c>
      <c r="BG122" s="12">
        <f t="shared" si="193"/>
        <v>-1739.731</v>
      </c>
      <c r="BH122" s="12">
        <f t="shared" si="194"/>
        <v>-2163.35</v>
      </c>
      <c r="BI122" s="14">
        <f t="shared" si="195"/>
        <v>-0.30133345507669829</v>
      </c>
      <c r="BJ122" s="14">
        <f t="shared" si="196"/>
        <v>-0.63540211833455085</v>
      </c>
      <c r="BK122" s="14">
        <f t="shared" si="197"/>
        <v>-0.79012052593133675</v>
      </c>
      <c r="BL122" s="12">
        <f t="shared" si="198"/>
        <v>-865.43900000000008</v>
      </c>
      <c r="BM122" s="12">
        <f t="shared" si="199"/>
        <v>-1650.645</v>
      </c>
      <c r="BN122" s="12">
        <f t="shared" si="200"/>
        <v>-2055.8289999999997</v>
      </c>
      <c r="BO122" s="14">
        <f t="shared" si="201"/>
        <v>-0.33350250481695576</v>
      </c>
      <c r="BP122" s="14">
        <f t="shared" si="202"/>
        <v>-0.63608670520231214</v>
      </c>
      <c r="BQ122" s="24">
        <f t="shared" si="203"/>
        <v>-0.79222697495183048</v>
      </c>
      <c r="BR122" s="19">
        <f t="shared" si="204"/>
        <v>139.6</v>
      </c>
      <c r="BS122" s="20">
        <f t="shared" si="205"/>
        <v>977.19999999999993</v>
      </c>
      <c r="BT122" s="13">
        <f t="shared" si="206"/>
        <v>1.3306643789915164E-2</v>
      </c>
      <c r="BU122" s="20">
        <f t="shared" si="207"/>
        <v>79</v>
      </c>
      <c r="BV122" s="20">
        <f t="shared" si="208"/>
        <v>553</v>
      </c>
      <c r="BW122" s="13">
        <f t="shared" si="209"/>
        <v>7.530264035840244E-3</v>
      </c>
      <c r="BX122" s="20">
        <f t="shared" si="210"/>
        <v>85.8</v>
      </c>
      <c r="BY122" s="20">
        <f t="shared" si="211"/>
        <v>600.6</v>
      </c>
      <c r="BZ122" s="13">
        <f t="shared" si="212"/>
        <v>8.1784386617100371E-3</v>
      </c>
      <c r="CA122" s="20">
        <f t="shared" si="213"/>
        <v>139.6</v>
      </c>
      <c r="CB122" s="20">
        <f t="shared" si="214"/>
        <v>977.19999999999993</v>
      </c>
      <c r="CC122" s="17">
        <f t="shared" si="215"/>
        <v>1.3306643789915164E-2</v>
      </c>
      <c r="CE122" s="2">
        <v>73437</v>
      </c>
      <c r="CF122" s="2">
        <v>31151</v>
      </c>
      <c r="CG122" s="2">
        <v>17132</v>
      </c>
      <c r="CH122" s="2">
        <v>1925</v>
      </c>
      <c r="CI122" s="2">
        <v>4710</v>
      </c>
      <c r="CJ122" s="2">
        <v>81177</v>
      </c>
      <c r="CK122" s="2">
        <v>2611</v>
      </c>
      <c r="CL122" s="2">
        <v>3843.6</v>
      </c>
      <c r="CM122" s="2">
        <v>3326.3999999999996</v>
      </c>
      <c r="CN122" s="2">
        <v>1752</v>
      </c>
      <c r="CO122" s="2">
        <v>1132</v>
      </c>
      <c r="CP122" s="2">
        <v>1706</v>
      </c>
      <c r="CQ122" s="2">
        <v>1138</v>
      </c>
      <c r="CR122" s="2">
        <v>2833</v>
      </c>
      <c r="CS122" s="2">
        <v>2738</v>
      </c>
      <c r="CT122" s="2">
        <v>2730</v>
      </c>
      <c r="CU122" s="2">
        <v>2595</v>
      </c>
      <c r="CV122" s="2">
        <v>59731.369999999995</v>
      </c>
      <c r="CW122" s="2">
        <v>34252.237000000001</v>
      </c>
      <c r="CX122" s="2">
        <v>20976.573</v>
      </c>
      <c r="CY122" s="2">
        <v>28769.472000000002</v>
      </c>
      <c r="CZ122" s="2">
        <v>18937.667000000001</v>
      </c>
      <c r="DA122" s="2">
        <v>11734.893</v>
      </c>
      <c r="DB122" s="2">
        <v>1383.4479999999999</v>
      </c>
      <c r="DC122" s="2">
        <v>695.66200000000003</v>
      </c>
      <c r="DD122" s="2">
        <v>413.06100000000004</v>
      </c>
      <c r="DE122" s="2">
        <v>2045.4041999999999</v>
      </c>
      <c r="DF122" s="2">
        <v>1079.9675999999999</v>
      </c>
      <c r="DG122" s="2">
        <v>614.07240000000002</v>
      </c>
      <c r="DH122" s="2">
        <v>1912.9490000000001</v>
      </c>
      <c r="DI122" s="2">
        <v>998.26900000000001</v>
      </c>
      <c r="DJ122" s="2">
        <v>574.65000000000009</v>
      </c>
      <c r="DK122" s="2">
        <v>1729.5609999999999</v>
      </c>
      <c r="DL122" s="2">
        <v>944.35500000000002</v>
      </c>
      <c r="DM122" s="2">
        <v>539.17100000000005</v>
      </c>
      <c r="DN122" s="2">
        <v>139.6</v>
      </c>
      <c r="DO122" s="2">
        <v>79</v>
      </c>
      <c r="DP122" s="2">
        <v>85.8</v>
      </c>
    </row>
    <row r="123" spans="2:120" ht="14.25" customHeight="1" x14ac:dyDescent="0.2">
      <c r="B123" s="6">
        <v>43216</v>
      </c>
      <c r="C123" s="9" t="s">
        <v>182</v>
      </c>
      <c r="D123" s="9" t="s">
        <v>59</v>
      </c>
      <c r="E123" s="21" t="s">
        <v>191</v>
      </c>
      <c r="F123" s="9" t="s">
        <v>128</v>
      </c>
      <c r="G123" s="21">
        <v>0</v>
      </c>
      <c r="H123" s="11">
        <f t="shared" si="144"/>
        <v>64751</v>
      </c>
      <c r="I123" s="12">
        <f t="shared" si="145"/>
        <v>15718</v>
      </c>
      <c r="J123" s="14">
        <f t="shared" si="146"/>
        <v>0.24274528578709209</v>
      </c>
      <c r="K123" s="14">
        <f t="shared" si="147"/>
        <v>0.12494015536439591</v>
      </c>
      <c r="L123" s="15">
        <f t="shared" si="148"/>
        <v>2.0444986284669309</v>
      </c>
      <c r="M123" s="12">
        <f t="shared" si="149"/>
        <v>0</v>
      </c>
      <c r="N123" s="14">
        <f t="shared" si="150"/>
        <v>4.0761874146106214E-2</v>
      </c>
      <c r="O123" s="16">
        <f t="shared" si="151"/>
        <v>-331</v>
      </c>
      <c r="P123" s="14">
        <f t="shared" si="152"/>
        <v>-8.982360922659427E-2</v>
      </c>
      <c r="Q123" s="12">
        <f t="shared" si="153"/>
        <v>441.60000000000036</v>
      </c>
      <c r="R123" s="14">
        <f t="shared" si="154"/>
        <v>9.5423311292623048E-2</v>
      </c>
      <c r="S123" s="18">
        <f t="shared" si="155"/>
        <v>290</v>
      </c>
      <c r="T123" s="14">
        <f t="shared" si="156"/>
        <v>0.17210682492581597</v>
      </c>
      <c r="U123" s="18">
        <f t="shared" si="157"/>
        <v>219</v>
      </c>
      <c r="V123" s="14">
        <f t="shared" si="158"/>
        <v>0.14056482670089854</v>
      </c>
      <c r="W123" s="12">
        <f t="shared" si="159"/>
        <v>631</v>
      </c>
      <c r="X123" s="14">
        <f t="shared" si="160"/>
        <v>0.19403444034440342</v>
      </c>
      <c r="Y123" s="12">
        <f t="shared" si="161"/>
        <v>583</v>
      </c>
      <c r="Z123" s="14">
        <f t="shared" si="162"/>
        <v>0.17228132387706863</v>
      </c>
      <c r="AA123" s="12">
        <v>1902.8781799999997</v>
      </c>
      <c r="AB123" s="26">
        <v>4.0195886847001816E-2</v>
      </c>
      <c r="AC123" s="12">
        <f t="shared" si="163"/>
        <v>0</v>
      </c>
      <c r="AD123" s="24">
        <f t="shared" si="164"/>
        <v>0</v>
      </c>
      <c r="AE123" s="11">
        <f t="shared" si="165"/>
        <v>3814.2840000000142</v>
      </c>
      <c r="AF123" s="12">
        <f t="shared" si="166"/>
        <v>12567.918000000005</v>
      </c>
      <c r="AG123" s="12">
        <f t="shared" si="167"/>
        <v>19291.054000000004</v>
      </c>
      <c r="AH123" s="14">
        <f t="shared" si="168"/>
        <v>5.8906951243996364E-2</v>
      </c>
      <c r="AI123" s="14">
        <f t="shared" si="169"/>
        <v>0.19409612206761295</v>
      </c>
      <c r="AJ123" s="14">
        <f t="shared" si="170"/>
        <v>0.29792673472224362</v>
      </c>
      <c r="AK123" s="14">
        <f t="shared" si="171"/>
        <v>0.23947045854867302</v>
      </c>
      <c r="AL123" s="14">
        <f t="shared" si="172"/>
        <v>0.2544666494168995</v>
      </c>
      <c r="AM123" s="14">
        <f t="shared" si="173"/>
        <v>0.2350945158955777</v>
      </c>
      <c r="AN123" s="18">
        <f t="shared" si="174"/>
        <v>701.35999999999694</v>
      </c>
      <c r="AO123" s="18">
        <f t="shared" si="175"/>
        <v>3957.086000000003</v>
      </c>
      <c r="AP123" s="18">
        <f t="shared" si="176"/>
        <v>4039.8260000000009</v>
      </c>
      <c r="AQ123" s="14">
        <f t="shared" si="177"/>
        <v>4.4621453111082676E-2</v>
      </c>
      <c r="AR123" s="14">
        <f t="shared" si="178"/>
        <v>0.25175505789540664</v>
      </c>
      <c r="AS123" s="14">
        <f t="shared" si="179"/>
        <v>0.25701908639776061</v>
      </c>
      <c r="AT123" s="12">
        <f t="shared" si="180"/>
        <v>77.239000000000033</v>
      </c>
      <c r="AU123" s="12">
        <f t="shared" si="181"/>
        <v>802.76800000000003</v>
      </c>
      <c r="AV123" s="12">
        <f t="shared" si="182"/>
        <v>1252.7190000000001</v>
      </c>
      <c r="AW123" s="14">
        <f t="shared" si="183"/>
        <v>2.3028920691711363E-2</v>
      </c>
      <c r="AX123" s="14">
        <f t="shared" si="184"/>
        <v>0.23934645199761473</v>
      </c>
      <c r="AY123" s="14">
        <f t="shared" si="185"/>
        <v>0.37349999999999994</v>
      </c>
      <c r="AZ123" s="12">
        <f t="shared" si="186"/>
        <v>-325.56779999999981</v>
      </c>
      <c r="BA123" s="12">
        <f t="shared" si="187"/>
        <v>763.09020000000055</v>
      </c>
      <c r="BB123" s="12">
        <f t="shared" si="188"/>
        <v>996.9384</v>
      </c>
      <c r="BC123" s="14">
        <f t="shared" si="189"/>
        <v>-6.4222156468221048E-2</v>
      </c>
      <c r="BD123" s="14">
        <f t="shared" si="190"/>
        <v>0.15052870162149379</v>
      </c>
      <c r="BE123" s="14">
        <f t="shared" si="191"/>
        <v>0.19665806604331881</v>
      </c>
      <c r="BF123" s="12">
        <f t="shared" si="192"/>
        <v>-11.311999999999898</v>
      </c>
      <c r="BG123" s="12">
        <f t="shared" si="193"/>
        <v>1183.8359999999993</v>
      </c>
      <c r="BH123" s="12">
        <f t="shared" si="194"/>
        <v>1233.3540000000003</v>
      </c>
      <c r="BI123" s="14">
        <f t="shared" si="195"/>
        <v>-2.9132114344578852E-3</v>
      </c>
      <c r="BJ123" s="14">
        <f t="shared" si="196"/>
        <v>0.30487664177182583</v>
      </c>
      <c r="BK123" s="14">
        <f t="shared" si="197"/>
        <v>0.31762915271697145</v>
      </c>
      <c r="BL123" s="12">
        <f t="shared" si="198"/>
        <v>-545.0029999999997</v>
      </c>
      <c r="BM123" s="12">
        <f t="shared" si="199"/>
        <v>739.5570000000007</v>
      </c>
      <c r="BN123" s="12">
        <f t="shared" si="200"/>
        <v>879.68000000000029</v>
      </c>
      <c r="BO123" s="14">
        <f t="shared" si="201"/>
        <v>-0.13738416939752951</v>
      </c>
      <c r="BP123" s="14">
        <f t="shared" si="202"/>
        <v>0.18642727501890621</v>
      </c>
      <c r="BQ123" s="24">
        <f t="shared" si="203"/>
        <v>0.22174943282077142</v>
      </c>
      <c r="BR123" s="19">
        <f t="shared" si="204"/>
        <v>0</v>
      </c>
      <c r="BS123" s="20">
        <f t="shared" si="205"/>
        <v>0</v>
      </c>
      <c r="BT123" s="13">
        <f t="shared" si="206"/>
        <v>0</v>
      </c>
      <c r="BU123" s="20">
        <f t="shared" si="207"/>
        <v>0</v>
      </c>
      <c r="BV123" s="20">
        <f t="shared" si="208"/>
        <v>0</v>
      </c>
      <c r="BW123" s="13">
        <f t="shared" si="209"/>
        <v>0</v>
      </c>
      <c r="BX123" s="20">
        <f t="shared" si="210"/>
        <v>0</v>
      </c>
      <c r="BY123" s="20">
        <f t="shared" si="211"/>
        <v>0</v>
      </c>
      <c r="BZ123" s="13">
        <f t="shared" si="212"/>
        <v>0</v>
      </c>
      <c r="CA123" s="20">
        <f t="shared" si="213"/>
        <v>0</v>
      </c>
      <c r="CB123" s="20">
        <f t="shared" si="214"/>
        <v>0</v>
      </c>
      <c r="CC123" s="17">
        <f t="shared" si="215"/>
        <v>0</v>
      </c>
      <c r="CE123" s="2">
        <v>64751</v>
      </c>
      <c r="CF123" s="2">
        <v>15718</v>
      </c>
      <c r="CG123" s="2">
        <v>8090</v>
      </c>
      <c r="CH123" s="2">
        <v>3354</v>
      </c>
      <c r="CI123" s="2">
        <v>6562</v>
      </c>
      <c r="CJ123" s="2">
        <v>62215</v>
      </c>
      <c r="CK123" s="2">
        <v>3685</v>
      </c>
      <c r="CL123" s="2">
        <v>4627.7999999999993</v>
      </c>
      <c r="CM123" s="2">
        <v>5069.3999999999996</v>
      </c>
      <c r="CN123" s="2">
        <v>1685</v>
      </c>
      <c r="CO123" s="2">
        <v>1395</v>
      </c>
      <c r="CP123" s="2">
        <v>1558</v>
      </c>
      <c r="CQ123" s="2">
        <v>1339</v>
      </c>
      <c r="CR123" s="2">
        <v>3252</v>
      </c>
      <c r="CS123" s="2">
        <v>3883</v>
      </c>
      <c r="CT123" s="2">
        <v>3384</v>
      </c>
      <c r="CU123" s="2">
        <v>3967</v>
      </c>
      <c r="CV123" s="2">
        <v>68565.284000000014</v>
      </c>
      <c r="CW123" s="2">
        <v>77318.918000000005</v>
      </c>
      <c r="CX123" s="2">
        <v>84042.054000000004</v>
      </c>
      <c r="CY123" s="2">
        <v>16419.359999999997</v>
      </c>
      <c r="CZ123" s="2">
        <v>19675.086000000003</v>
      </c>
      <c r="DA123" s="2">
        <v>19757.826000000001</v>
      </c>
      <c r="DB123" s="2">
        <v>3431.239</v>
      </c>
      <c r="DC123" s="2">
        <v>4156.768</v>
      </c>
      <c r="DD123" s="2">
        <v>4606.7190000000001</v>
      </c>
      <c r="DE123" s="2">
        <v>4743.8321999999998</v>
      </c>
      <c r="DF123" s="2">
        <v>5832.4902000000002</v>
      </c>
      <c r="DG123" s="2">
        <v>6066.3383999999996</v>
      </c>
      <c r="DH123" s="2">
        <v>3871.6880000000001</v>
      </c>
      <c r="DI123" s="2">
        <v>5066.8359999999993</v>
      </c>
      <c r="DJ123" s="2">
        <v>5116.3540000000003</v>
      </c>
      <c r="DK123" s="2">
        <v>3421.9970000000003</v>
      </c>
      <c r="DL123" s="2">
        <v>4706.5570000000007</v>
      </c>
      <c r="DM123" s="2">
        <v>4846.68</v>
      </c>
      <c r="DN123" s="2">
        <v>0</v>
      </c>
      <c r="DO123" s="2">
        <v>0</v>
      </c>
      <c r="DP123" s="2">
        <v>0</v>
      </c>
    </row>
    <row r="124" spans="2:120" ht="14.25" customHeight="1" x14ac:dyDescent="0.2">
      <c r="B124" s="6">
        <v>43348</v>
      </c>
      <c r="C124" s="9" t="s">
        <v>182</v>
      </c>
      <c r="D124" s="9" t="s">
        <v>59</v>
      </c>
      <c r="E124" s="21" t="s">
        <v>192</v>
      </c>
      <c r="F124" s="9" t="s">
        <v>262</v>
      </c>
      <c r="G124" s="21">
        <v>1</v>
      </c>
      <c r="H124" s="11">
        <f t="shared" si="144"/>
        <v>8873</v>
      </c>
      <c r="I124" s="12">
        <f t="shared" si="145"/>
        <v>4231</v>
      </c>
      <c r="J124" s="14">
        <f t="shared" si="146"/>
        <v>0.4768398512340809</v>
      </c>
      <c r="K124" s="14">
        <f t="shared" si="147"/>
        <v>0.26552462526766596</v>
      </c>
      <c r="L124" s="15">
        <f t="shared" si="148"/>
        <v>1.1349206349206349</v>
      </c>
      <c r="M124" s="12">
        <f t="shared" si="149"/>
        <v>0</v>
      </c>
      <c r="N124" s="14">
        <f t="shared" si="150"/>
        <v>-0.12244090594402135</v>
      </c>
      <c r="O124" s="16">
        <f t="shared" si="151"/>
        <v>-85</v>
      </c>
      <c r="P124" s="14">
        <f t="shared" si="152"/>
        <v>-0.3728070175438597</v>
      </c>
      <c r="Q124" s="12">
        <f t="shared" si="153"/>
        <v>-96.600000000000023</v>
      </c>
      <c r="R124" s="14">
        <f t="shared" si="154"/>
        <v>-0.24655436447166923</v>
      </c>
      <c r="S124" s="18">
        <f t="shared" si="155"/>
        <v>31</v>
      </c>
      <c r="T124" s="14">
        <f t="shared" si="156"/>
        <v>0.17919075144508667</v>
      </c>
      <c r="U124" s="18">
        <f t="shared" si="157"/>
        <v>64</v>
      </c>
      <c r="V124" s="14">
        <f t="shared" si="158"/>
        <v>0.33862433862433861</v>
      </c>
      <c r="W124" s="12">
        <f t="shared" si="159"/>
        <v>-49</v>
      </c>
      <c r="X124" s="14">
        <f t="shared" si="160"/>
        <v>-0.12997347480106103</v>
      </c>
      <c r="Y124" s="12">
        <f t="shared" si="161"/>
        <v>-43</v>
      </c>
      <c r="Z124" s="14">
        <f t="shared" si="162"/>
        <v>-0.13694267515923564</v>
      </c>
      <c r="AA124" s="12">
        <v>-333.25947000000087</v>
      </c>
      <c r="AB124" s="26">
        <v>-5.8422915674276044E-2</v>
      </c>
      <c r="AC124" s="12">
        <f t="shared" si="163"/>
        <v>0</v>
      </c>
      <c r="AD124" s="24">
        <f t="shared" si="164"/>
        <v>0</v>
      </c>
      <c r="AE124" s="11">
        <f t="shared" si="165"/>
        <v>-2046.46</v>
      </c>
      <c r="AF124" s="12">
        <f t="shared" si="166"/>
        <v>-5491.1489999999994</v>
      </c>
      <c r="AG124" s="12">
        <f t="shared" si="167"/>
        <v>-7061.0349999999999</v>
      </c>
      <c r="AH124" s="14">
        <f t="shared" si="168"/>
        <v>-0.23063901724332248</v>
      </c>
      <c r="AI124" s="14">
        <f t="shared" si="169"/>
        <v>-0.61886047560013524</v>
      </c>
      <c r="AJ124" s="14">
        <f t="shared" si="170"/>
        <v>-0.79578891017694131</v>
      </c>
      <c r="AK124" s="14">
        <f t="shared" si="171"/>
        <v>0.54401556278876262</v>
      </c>
      <c r="AL124" s="14">
        <f t="shared" si="172"/>
        <v>0.66380866572773312</v>
      </c>
      <c r="AM124" s="14">
        <f t="shared" si="173"/>
        <v>0.69856868096238078</v>
      </c>
      <c r="AN124" s="18">
        <f t="shared" si="174"/>
        <v>-517.25600000000031</v>
      </c>
      <c r="AO124" s="18">
        <f t="shared" si="175"/>
        <v>-1986.098</v>
      </c>
      <c r="AP124" s="18">
        <f t="shared" si="176"/>
        <v>-2965.2179999999998</v>
      </c>
      <c r="AQ124" s="14">
        <f t="shared" si="177"/>
        <v>-0.12225384069959833</v>
      </c>
      <c r="AR124" s="14">
        <f t="shared" si="178"/>
        <v>-0.46941574095958405</v>
      </c>
      <c r="AS124" s="14">
        <f t="shared" si="179"/>
        <v>-0.700831481919168</v>
      </c>
      <c r="AT124" s="12">
        <f t="shared" si="180"/>
        <v>-52.164999999999992</v>
      </c>
      <c r="AU124" s="12">
        <f t="shared" si="181"/>
        <v>-113.482</v>
      </c>
      <c r="AV124" s="12">
        <f t="shared" si="182"/>
        <v>-129.97</v>
      </c>
      <c r="AW124" s="14">
        <f t="shared" si="183"/>
        <v>-0.36479020979020971</v>
      </c>
      <c r="AX124" s="14">
        <f t="shared" si="184"/>
        <v>-0.79358041958041958</v>
      </c>
      <c r="AY124" s="14">
        <f t="shared" si="185"/>
        <v>-0.90888111888111889</v>
      </c>
      <c r="AZ124" s="12">
        <f t="shared" si="186"/>
        <v>-152.1336</v>
      </c>
      <c r="BA124" s="12">
        <f t="shared" si="187"/>
        <v>-240.75299999999999</v>
      </c>
      <c r="BB124" s="12">
        <f t="shared" si="188"/>
        <v>-273.80099999999999</v>
      </c>
      <c r="BC124" s="14">
        <f t="shared" si="189"/>
        <v>-0.51535772357723575</v>
      </c>
      <c r="BD124" s="14">
        <f t="shared" si="190"/>
        <v>-0.81555894308943089</v>
      </c>
      <c r="BE124" s="14">
        <f t="shared" si="191"/>
        <v>-0.927510162601626</v>
      </c>
      <c r="BF124" s="12">
        <f t="shared" si="192"/>
        <v>-166.53899999999999</v>
      </c>
      <c r="BG124" s="12">
        <f t="shared" si="193"/>
        <v>-262.47699999999998</v>
      </c>
      <c r="BH124" s="12">
        <f t="shared" si="194"/>
        <v>-296.57600000000002</v>
      </c>
      <c r="BI124" s="14">
        <f t="shared" si="195"/>
        <v>-0.50774085365853661</v>
      </c>
      <c r="BJ124" s="14">
        <f t="shared" si="196"/>
        <v>-0.80023475609756101</v>
      </c>
      <c r="BK124" s="14">
        <f t="shared" si="197"/>
        <v>-0.90419512195121954</v>
      </c>
      <c r="BL124" s="12">
        <f t="shared" si="198"/>
        <v>-119.14100000000002</v>
      </c>
      <c r="BM124" s="12">
        <f t="shared" si="199"/>
        <v>-212.809</v>
      </c>
      <c r="BN124" s="12">
        <f t="shared" si="200"/>
        <v>-246.768</v>
      </c>
      <c r="BO124" s="14">
        <f t="shared" si="201"/>
        <v>-0.43963468634686353</v>
      </c>
      <c r="BP124" s="14">
        <f t="shared" si="202"/>
        <v>-0.78527306273062725</v>
      </c>
      <c r="BQ124" s="24">
        <f t="shared" si="203"/>
        <v>-0.9105830258302583</v>
      </c>
      <c r="BR124" s="19">
        <f t="shared" si="204"/>
        <v>23.5</v>
      </c>
      <c r="BS124" s="20">
        <f t="shared" si="205"/>
        <v>164.5</v>
      </c>
      <c r="BT124" s="13">
        <f t="shared" si="206"/>
        <v>1.8539389158120138E-2</v>
      </c>
      <c r="BU124" s="20">
        <f t="shared" si="207"/>
        <v>12</v>
      </c>
      <c r="BV124" s="20">
        <f t="shared" si="208"/>
        <v>84</v>
      </c>
      <c r="BW124" s="13">
        <f t="shared" si="209"/>
        <v>9.4669221232953904E-3</v>
      </c>
      <c r="BX124" s="20">
        <f t="shared" si="210"/>
        <v>13</v>
      </c>
      <c r="BY124" s="20">
        <f t="shared" si="211"/>
        <v>91</v>
      </c>
      <c r="BZ124" s="13">
        <f t="shared" si="212"/>
        <v>1.0255832300236674E-2</v>
      </c>
      <c r="CA124" s="20">
        <f t="shared" si="213"/>
        <v>23.5</v>
      </c>
      <c r="CB124" s="20">
        <f t="shared" si="214"/>
        <v>164.5</v>
      </c>
      <c r="CC124" s="17">
        <f t="shared" si="215"/>
        <v>1.8539389158120138E-2</v>
      </c>
      <c r="CE124" s="2">
        <v>8873</v>
      </c>
      <c r="CF124" s="2">
        <v>4231</v>
      </c>
      <c r="CG124" s="2">
        <v>2356</v>
      </c>
      <c r="CH124" s="2">
        <v>143</v>
      </c>
      <c r="CI124" s="2">
        <v>504</v>
      </c>
      <c r="CJ124" s="2">
        <v>10111</v>
      </c>
      <c r="CK124" s="2">
        <v>228</v>
      </c>
      <c r="CL124" s="2">
        <v>391.8</v>
      </c>
      <c r="CM124" s="2">
        <v>295.2</v>
      </c>
      <c r="CN124" s="2">
        <v>173</v>
      </c>
      <c r="CO124" s="2">
        <v>142</v>
      </c>
      <c r="CP124" s="2">
        <v>189</v>
      </c>
      <c r="CQ124" s="2">
        <v>125</v>
      </c>
      <c r="CR124" s="2">
        <v>377</v>
      </c>
      <c r="CS124" s="2">
        <v>328</v>
      </c>
      <c r="CT124" s="2">
        <v>314</v>
      </c>
      <c r="CU124" s="2">
        <v>271</v>
      </c>
      <c r="CV124" s="2">
        <v>6826.54</v>
      </c>
      <c r="CW124" s="2">
        <v>3381.8510000000001</v>
      </c>
      <c r="CX124" s="2">
        <v>1811.9649999999999</v>
      </c>
      <c r="CY124" s="2">
        <v>3713.7439999999997</v>
      </c>
      <c r="CZ124" s="2">
        <v>2244.902</v>
      </c>
      <c r="DA124" s="2">
        <v>1265.7820000000002</v>
      </c>
      <c r="DB124" s="2">
        <v>90.835000000000008</v>
      </c>
      <c r="DC124" s="2">
        <v>29.518000000000001</v>
      </c>
      <c r="DD124" s="2">
        <v>13.030000000000001</v>
      </c>
      <c r="DE124" s="2">
        <v>143.06639999999999</v>
      </c>
      <c r="DF124" s="2">
        <v>54.447000000000003</v>
      </c>
      <c r="DG124" s="2">
        <v>21.399000000000001</v>
      </c>
      <c r="DH124" s="2">
        <v>161.46100000000001</v>
      </c>
      <c r="DI124" s="2">
        <v>65.522999999999996</v>
      </c>
      <c r="DJ124" s="2">
        <v>31.423999999999999</v>
      </c>
      <c r="DK124" s="2">
        <v>151.85899999999998</v>
      </c>
      <c r="DL124" s="2">
        <v>58.191000000000003</v>
      </c>
      <c r="DM124" s="2">
        <v>24.231999999999999</v>
      </c>
      <c r="DN124" s="2">
        <v>23.5</v>
      </c>
      <c r="DO124" s="2">
        <v>12</v>
      </c>
      <c r="DP124" s="2">
        <v>13</v>
      </c>
    </row>
    <row r="125" spans="2:120" ht="14.25" customHeight="1" x14ac:dyDescent="0.2">
      <c r="B125" s="6">
        <v>43364</v>
      </c>
      <c r="C125" s="9" t="s">
        <v>182</v>
      </c>
      <c r="D125" s="9" t="s">
        <v>59</v>
      </c>
      <c r="E125" s="21" t="s">
        <v>192</v>
      </c>
      <c r="F125" s="9" t="s">
        <v>263</v>
      </c>
      <c r="G125" s="21">
        <v>0</v>
      </c>
      <c r="H125" s="11">
        <f t="shared" si="144"/>
        <v>5191</v>
      </c>
      <c r="I125" s="12">
        <f t="shared" si="145"/>
        <v>1911</v>
      </c>
      <c r="J125" s="14">
        <f t="shared" si="146"/>
        <v>0.3681371604700443</v>
      </c>
      <c r="K125" s="14">
        <f t="shared" si="147"/>
        <v>0.20747447505297631</v>
      </c>
      <c r="L125" s="15">
        <f t="shared" si="148"/>
        <v>1.9361179361179361</v>
      </c>
      <c r="M125" s="12">
        <f t="shared" si="149"/>
        <v>0</v>
      </c>
      <c r="N125" s="14">
        <f t="shared" si="150"/>
        <v>-2.0196300490751273E-2</v>
      </c>
      <c r="O125" s="16">
        <f t="shared" si="151"/>
        <v>-1.9162910261738944</v>
      </c>
      <c r="P125" s="14">
        <f t="shared" si="152"/>
        <v>-9.6336555255885914E-3</v>
      </c>
      <c r="Q125" s="12">
        <f t="shared" si="153"/>
        <v>7.5792251765681726</v>
      </c>
      <c r="R125" s="14">
        <f t="shared" si="154"/>
        <v>2.465423874141659E-2</v>
      </c>
      <c r="S125" s="18">
        <f t="shared" si="155"/>
        <v>25.612851405621996</v>
      </c>
      <c r="T125" s="14">
        <f t="shared" si="156"/>
        <v>0.23366650057155913</v>
      </c>
      <c r="U125" s="18">
        <f t="shared" si="157"/>
        <v>25.409482758620996</v>
      </c>
      <c r="V125" s="14">
        <f t="shared" si="158"/>
        <v>0.22209245375428754</v>
      </c>
      <c r="W125" s="12">
        <f t="shared" si="159"/>
        <v>29.858634538153012</v>
      </c>
      <c r="X125" s="14">
        <f t="shared" si="160"/>
        <v>0.14626449896913929</v>
      </c>
      <c r="Y125" s="12">
        <f t="shared" si="161"/>
        <v>38.270833333333002</v>
      </c>
      <c r="Z125" s="14">
        <f t="shared" si="162"/>
        <v>0.18785151856017812</v>
      </c>
      <c r="AA125" s="12">
        <v>85.958167689309448</v>
      </c>
      <c r="AB125" s="26">
        <v>2.5401035787614878E-2</v>
      </c>
      <c r="AC125" s="12">
        <f t="shared" si="163"/>
        <v>0</v>
      </c>
      <c r="AD125" s="24">
        <f t="shared" si="164"/>
        <v>0</v>
      </c>
      <c r="AE125" s="11">
        <f t="shared" si="165"/>
        <v>-314.98800000000028</v>
      </c>
      <c r="AF125" s="12">
        <f t="shared" si="166"/>
        <v>-982.66699999999946</v>
      </c>
      <c r="AG125" s="12">
        <f t="shared" si="167"/>
        <v>-1264.3330000000001</v>
      </c>
      <c r="AH125" s="14">
        <f t="shared" si="168"/>
        <v>-6.0679637834713973E-2</v>
      </c>
      <c r="AI125" s="14">
        <f t="shared" si="169"/>
        <v>-0.1893020612598727</v>
      </c>
      <c r="AJ125" s="14">
        <f t="shared" si="170"/>
        <v>-0.2435625120400694</v>
      </c>
      <c r="AK125" s="14">
        <f t="shared" si="171"/>
        <v>0.36623064094181884</v>
      </c>
      <c r="AL125" s="14">
        <f t="shared" si="172"/>
        <v>0.32563986737741524</v>
      </c>
      <c r="AM125" s="14">
        <f t="shared" si="173"/>
        <v>0.29787196113141245</v>
      </c>
      <c r="AN125" s="18">
        <f t="shared" si="174"/>
        <v>-125.25500000000011</v>
      </c>
      <c r="AO125" s="18">
        <f t="shared" si="175"/>
        <v>-540.59899999999993</v>
      </c>
      <c r="AP125" s="18">
        <f t="shared" si="176"/>
        <v>-741.35599999999999</v>
      </c>
      <c r="AQ125" s="14">
        <f t="shared" si="177"/>
        <v>-6.5544217687074857E-2</v>
      </c>
      <c r="AR125" s="14">
        <f t="shared" si="178"/>
        <v>-0.28288801674515962</v>
      </c>
      <c r="AS125" s="14">
        <f t="shared" si="179"/>
        <v>-0.38794139194139199</v>
      </c>
      <c r="AT125" s="12">
        <f t="shared" si="180"/>
        <v>-17.611999999999995</v>
      </c>
      <c r="AU125" s="12">
        <f t="shared" si="181"/>
        <v>-27.812999999999988</v>
      </c>
      <c r="AV125" s="12">
        <f t="shared" si="182"/>
        <v>-39.748999999999995</v>
      </c>
      <c r="AW125" s="14">
        <f t="shared" si="183"/>
        <v>-8.9401015228426362E-2</v>
      </c>
      <c r="AX125" s="14">
        <f t="shared" si="184"/>
        <v>-0.14118274111675122</v>
      </c>
      <c r="AY125" s="14">
        <f t="shared" si="185"/>
        <v>-0.20177157360406084</v>
      </c>
      <c r="AZ125" s="12">
        <f t="shared" si="186"/>
        <v>-10.852800000000002</v>
      </c>
      <c r="BA125" s="12">
        <f t="shared" si="187"/>
        <v>-39.511799999999994</v>
      </c>
      <c r="BB125" s="12">
        <f t="shared" si="188"/>
        <v>-59.060400000000016</v>
      </c>
      <c r="BC125" s="14">
        <f t="shared" si="189"/>
        <v>-3.4453333333333336E-2</v>
      </c>
      <c r="BD125" s="14">
        <f t="shared" si="190"/>
        <v>-0.12543428571428572</v>
      </c>
      <c r="BE125" s="14">
        <f t="shared" si="191"/>
        <v>-0.1874933333333334</v>
      </c>
      <c r="BF125" s="12">
        <f t="shared" si="192"/>
        <v>-38.757999999999981</v>
      </c>
      <c r="BG125" s="12">
        <f t="shared" si="193"/>
        <v>11.957999999999998</v>
      </c>
      <c r="BH125" s="12">
        <f t="shared" si="194"/>
        <v>-15.545000000000016</v>
      </c>
      <c r="BI125" s="14">
        <f t="shared" si="195"/>
        <v>-0.16563247863247854</v>
      </c>
      <c r="BJ125" s="14">
        <f t="shared" si="196"/>
        <v>5.1102564102564196E-2</v>
      </c>
      <c r="BK125" s="14">
        <f t="shared" si="197"/>
        <v>-6.6431623931624051E-2</v>
      </c>
      <c r="BL125" s="12">
        <f t="shared" si="198"/>
        <v>-37.036000000000001</v>
      </c>
      <c r="BM125" s="12">
        <f t="shared" si="199"/>
        <v>-43.738</v>
      </c>
      <c r="BN125" s="12">
        <f t="shared" si="200"/>
        <v>-61.206000000000017</v>
      </c>
      <c r="BO125" s="14">
        <f t="shared" si="201"/>
        <v>-0.15304132231404954</v>
      </c>
      <c r="BP125" s="14">
        <f t="shared" si="202"/>
        <v>-0.18073553719008262</v>
      </c>
      <c r="BQ125" s="24">
        <f t="shared" si="203"/>
        <v>-0.25291735537190085</v>
      </c>
      <c r="BR125" s="19">
        <f t="shared" si="204"/>
        <v>1.5</v>
      </c>
      <c r="BS125" s="20">
        <f t="shared" si="205"/>
        <v>10.5</v>
      </c>
      <c r="BT125" s="13">
        <f t="shared" si="206"/>
        <v>2.0227316509343093E-3</v>
      </c>
      <c r="BU125" s="20">
        <f t="shared" si="207"/>
        <v>0</v>
      </c>
      <c r="BV125" s="20">
        <f t="shared" si="208"/>
        <v>0</v>
      </c>
      <c r="BW125" s="13">
        <f t="shared" si="209"/>
        <v>0</v>
      </c>
      <c r="BX125" s="20">
        <f t="shared" si="210"/>
        <v>0.3</v>
      </c>
      <c r="BY125" s="20">
        <f t="shared" si="211"/>
        <v>2.1</v>
      </c>
      <c r="BZ125" s="13">
        <f t="shared" si="212"/>
        <v>4.0454633018686189E-4</v>
      </c>
      <c r="CA125" s="20">
        <f t="shared" si="213"/>
        <v>1.5</v>
      </c>
      <c r="CB125" s="20">
        <f t="shared" si="214"/>
        <v>10.5</v>
      </c>
      <c r="CC125" s="17">
        <f t="shared" si="215"/>
        <v>2.0227316509343093E-3</v>
      </c>
      <c r="CE125" s="2">
        <v>5191</v>
      </c>
      <c r="CF125" s="2">
        <v>1911</v>
      </c>
      <c r="CG125" s="2">
        <v>1077</v>
      </c>
      <c r="CH125" s="2">
        <v>197</v>
      </c>
      <c r="CI125" s="2">
        <v>407</v>
      </c>
      <c r="CJ125" s="2">
        <v>5298</v>
      </c>
      <c r="CK125" s="2">
        <v>198.91629102617389</v>
      </c>
      <c r="CL125" s="2">
        <v>307.42077482343183</v>
      </c>
      <c r="CM125" s="2">
        <v>315</v>
      </c>
      <c r="CN125" s="2">
        <v>109.612851405622</v>
      </c>
      <c r="CO125" s="2">
        <v>84</v>
      </c>
      <c r="CP125" s="2">
        <v>114.409482758621</v>
      </c>
      <c r="CQ125" s="2">
        <v>89</v>
      </c>
      <c r="CR125" s="2">
        <v>204.14136546184699</v>
      </c>
      <c r="CS125" s="2">
        <v>234</v>
      </c>
      <c r="CT125" s="2">
        <v>203.729166666667</v>
      </c>
      <c r="CU125" s="2">
        <v>242</v>
      </c>
      <c r="CV125" s="2">
        <v>4876.0119999999997</v>
      </c>
      <c r="CW125" s="2">
        <v>4208.3330000000005</v>
      </c>
      <c r="CX125" s="2">
        <v>3926.6669999999999</v>
      </c>
      <c r="CY125" s="2">
        <v>1785.7449999999999</v>
      </c>
      <c r="CZ125" s="2">
        <v>1370.4010000000001</v>
      </c>
      <c r="DA125" s="2">
        <v>1169.644</v>
      </c>
      <c r="DB125" s="2">
        <v>179.38800000000001</v>
      </c>
      <c r="DC125" s="2">
        <v>169.18700000000001</v>
      </c>
      <c r="DD125" s="2">
        <v>157.251</v>
      </c>
      <c r="DE125" s="2">
        <v>304.1472</v>
      </c>
      <c r="DF125" s="2">
        <v>275.48820000000001</v>
      </c>
      <c r="DG125" s="2">
        <v>255.93959999999998</v>
      </c>
      <c r="DH125" s="2">
        <v>195.24200000000002</v>
      </c>
      <c r="DI125" s="2">
        <v>245.958</v>
      </c>
      <c r="DJ125" s="2">
        <v>218.45499999999998</v>
      </c>
      <c r="DK125" s="2">
        <v>204.964</v>
      </c>
      <c r="DL125" s="2">
        <v>198.262</v>
      </c>
      <c r="DM125" s="2">
        <v>180.79399999999998</v>
      </c>
      <c r="DN125" s="2">
        <v>1.5</v>
      </c>
      <c r="DO125" s="2">
        <v>0</v>
      </c>
      <c r="DP125" s="2">
        <v>0.3</v>
      </c>
    </row>
    <row r="126" spans="2:120" ht="14.25" customHeight="1" x14ac:dyDescent="0.2">
      <c r="B126" s="6">
        <v>43367</v>
      </c>
      <c r="C126" s="9" t="s">
        <v>182</v>
      </c>
      <c r="D126" s="9" t="s">
        <v>59</v>
      </c>
      <c r="E126" s="21" t="s">
        <v>192</v>
      </c>
      <c r="F126" s="9" t="s">
        <v>264</v>
      </c>
      <c r="G126" s="21">
        <v>1</v>
      </c>
      <c r="H126" s="11">
        <f t="shared" si="144"/>
        <v>8856</v>
      </c>
      <c r="I126" s="12">
        <f t="shared" si="145"/>
        <v>3657</v>
      </c>
      <c r="J126" s="14">
        <f t="shared" si="146"/>
        <v>0.41294037940379402</v>
      </c>
      <c r="K126" s="14">
        <f t="shared" si="147"/>
        <v>0.23328816621499548</v>
      </c>
      <c r="L126" s="15">
        <f t="shared" si="148"/>
        <v>1.357037037037037</v>
      </c>
      <c r="M126" s="12">
        <f t="shared" si="149"/>
        <v>0</v>
      </c>
      <c r="N126" s="14">
        <f t="shared" si="150"/>
        <v>-9.6049811166683652E-2</v>
      </c>
      <c r="O126" s="16">
        <f t="shared" si="151"/>
        <v>-97</v>
      </c>
      <c r="P126" s="14">
        <f t="shared" si="152"/>
        <v>-0.2975460122699386</v>
      </c>
      <c r="Q126" s="12">
        <f t="shared" si="153"/>
        <v>-23.399999999999977</v>
      </c>
      <c r="R126" s="14">
        <f t="shared" si="154"/>
        <v>-5.6521739130434678E-2</v>
      </c>
      <c r="S126" s="18">
        <f t="shared" si="155"/>
        <v>53</v>
      </c>
      <c r="T126" s="14">
        <f t="shared" si="156"/>
        <v>0.25238095238095237</v>
      </c>
      <c r="U126" s="18">
        <f t="shared" si="157"/>
        <v>21</v>
      </c>
      <c r="V126" s="14">
        <f t="shared" si="158"/>
        <v>0.10194174757281549</v>
      </c>
      <c r="W126" s="12">
        <f t="shared" si="159"/>
        <v>-60</v>
      </c>
      <c r="X126" s="14">
        <f t="shared" si="160"/>
        <v>-0.1279317697228145</v>
      </c>
      <c r="Y126" s="12">
        <f t="shared" si="161"/>
        <v>-41</v>
      </c>
      <c r="Z126" s="14">
        <f t="shared" si="162"/>
        <v>-0.10123456790123453</v>
      </c>
      <c r="AA126" s="12">
        <v>-333.38867000000027</v>
      </c>
      <c r="AB126" s="26">
        <v>-5.5330649732177384E-2</v>
      </c>
      <c r="AC126" s="12">
        <f t="shared" si="163"/>
        <v>0</v>
      </c>
      <c r="AD126" s="24">
        <f t="shared" si="164"/>
        <v>0</v>
      </c>
      <c r="AE126" s="11">
        <f t="shared" si="165"/>
        <v>-1755.7479999999996</v>
      </c>
      <c r="AF126" s="12">
        <f t="shared" si="166"/>
        <v>-4886.6229999999996</v>
      </c>
      <c r="AG126" s="12">
        <f t="shared" si="167"/>
        <v>-6451.0730000000003</v>
      </c>
      <c r="AH126" s="14">
        <f t="shared" si="168"/>
        <v>-0.19825519421860882</v>
      </c>
      <c r="AI126" s="14">
        <f t="shared" si="169"/>
        <v>-0.55178669828364946</v>
      </c>
      <c r="AJ126" s="14">
        <f t="shared" si="170"/>
        <v>-0.72844094399277326</v>
      </c>
      <c r="AK126" s="14">
        <f t="shared" si="171"/>
        <v>0.47584846284329063</v>
      </c>
      <c r="AL126" s="14">
        <f t="shared" si="172"/>
        <v>0.55446333265900405</v>
      </c>
      <c r="AM126" s="14">
        <f t="shared" si="173"/>
        <v>0.60343910646768095</v>
      </c>
      <c r="AN126" s="18">
        <f t="shared" si="174"/>
        <v>-278.35599999999977</v>
      </c>
      <c r="AO126" s="18">
        <f t="shared" si="175"/>
        <v>-1456.1260000000002</v>
      </c>
      <c r="AP126" s="18">
        <f t="shared" si="176"/>
        <v>-2205.7729999999997</v>
      </c>
      <c r="AQ126" s="14">
        <f t="shared" si="177"/>
        <v>-7.6115942028985417E-2</v>
      </c>
      <c r="AR126" s="14">
        <f t="shared" si="178"/>
        <v>-0.39817500683620455</v>
      </c>
      <c r="AS126" s="14">
        <f t="shared" si="179"/>
        <v>-0.60316461580530478</v>
      </c>
      <c r="AT126" s="12">
        <f t="shared" si="180"/>
        <v>-80.801999999999992</v>
      </c>
      <c r="AU126" s="12">
        <f t="shared" si="181"/>
        <v>-162.48599999999999</v>
      </c>
      <c r="AV126" s="12">
        <f t="shared" si="182"/>
        <v>-192.631</v>
      </c>
      <c r="AW126" s="14">
        <f t="shared" si="183"/>
        <v>-0.35284716157205231</v>
      </c>
      <c r="AX126" s="14">
        <f t="shared" si="184"/>
        <v>-0.70954585152838434</v>
      </c>
      <c r="AY126" s="14">
        <f t="shared" si="185"/>
        <v>-0.84118340611353715</v>
      </c>
      <c r="AZ126" s="12">
        <f t="shared" si="186"/>
        <v>-166.55400000000003</v>
      </c>
      <c r="BA126" s="12">
        <f t="shared" si="187"/>
        <v>-286.12980000000005</v>
      </c>
      <c r="BB126" s="12">
        <f t="shared" si="188"/>
        <v>-336.63720000000001</v>
      </c>
      <c r="BC126" s="14">
        <f t="shared" si="189"/>
        <v>-0.42640552995391712</v>
      </c>
      <c r="BD126" s="14">
        <f t="shared" si="190"/>
        <v>-0.73253917050691242</v>
      </c>
      <c r="BE126" s="14">
        <f t="shared" si="191"/>
        <v>-0.8618463901689708</v>
      </c>
      <c r="BF126" s="12">
        <f t="shared" si="192"/>
        <v>-125.76100000000002</v>
      </c>
      <c r="BG126" s="12">
        <f t="shared" si="193"/>
        <v>-276.86400000000003</v>
      </c>
      <c r="BH126" s="12">
        <f t="shared" si="194"/>
        <v>-345.59699999999998</v>
      </c>
      <c r="BI126" s="14">
        <f t="shared" si="195"/>
        <v>-0.30748410757946221</v>
      </c>
      <c r="BJ126" s="14">
        <f t="shared" si="196"/>
        <v>-0.67692909535452328</v>
      </c>
      <c r="BK126" s="14">
        <f t="shared" si="197"/>
        <v>-0.84498044009779949</v>
      </c>
      <c r="BL126" s="12">
        <f t="shared" si="198"/>
        <v>-161.41000000000003</v>
      </c>
      <c r="BM126" s="12">
        <f t="shared" si="199"/>
        <v>-262.24799999999999</v>
      </c>
      <c r="BN126" s="12">
        <f t="shared" si="200"/>
        <v>-311.45999999999998</v>
      </c>
      <c r="BO126" s="14">
        <f t="shared" si="201"/>
        <v>-0.44343406593406598</v>
      </c>
      <c r="BP126" s="14">
        <f t="shared" si="202"/>
        <v>-0.72046153846153849</v>
      </c>
      <c r="BQ126" s="24">
        <f t="shared" si="203"/>
        <v>-0.85565934065934068</v>
      </c>
      <c r="BR126" s="19">
        <f t="shared" si="204"/>
        <v>19.399999999999999</v>
      </c>
      <c r="BS126" s="20">
        <f t="shared" si="205"/>
        <v>135.79999999999998</v>
      </c>
      <c r="BT126" s="13">
        <f t="shared" si="206"/>
        <v>1.5334236675700089E-2</v>
      </c>
      <c r="BU126" s="20">
        <f t="shared" si="207"/>
        <v>12.8</v>
      </c>
      <c r="BV126" s="20">
        <f t="shared" si="208"/>
        <v>89.600000000000009</v>
      </c>
      <c r="BW126" s="13">
        <f t="shared" si="209"/>
        <v>1.0117434507678411E-2</v>
      </c>
      <c r="BX126" s="20">
        <f t="shared" si="210"/>
        <v>14</v>
      </c>
      <c r="BY126" s="20">
        <f t="shared" si="211"/>
        <v>98</v>
      </c>
      <c r="BZ126" s="13">
        <f t="shared" si="212"/>
        <v>1.1065943992773261E-2</v>
      </c>
      <c r="CA126" s="20">
        <f t="shared" si="213"/>
        <v>19.399999999999999</v>
      </c>
      <c r="CB126" s="20">
        <f t="shared" si="214"/>
        <v>135.79999999999998</v>
      </c>
      <c r="CC126" s="17">
        <f t="shared" si="215"/>
        <v>1.5334236675700089E-2</v>
      </c>
      <c r="CE126" s="2">
        <v>8856</v>
      </c>
      <c r="CF126" s="2">
        <v>3657</v>
      </c>
      <c r="CG126" s="2">
        <v>2066</v>
      </c>
      <c r="CH126" s="2">
        <v>229</v>
      </c>
      <c r="CI126" s="2">
        <v>675</v>
      </c>
      <c r="CJ126" s="2">
        <v>9797</v>
      </c>
      <c r="CK126" s="2">
        <v>326</v>
      </c>
      <c r="CL126" s="2">
        <v>414</v>
      </c>
      <c r="CM126" s="2">
        <v>390.6</v>
      </c>
      <c r="CN126" s="2">
        <v>210</v>
      </c>
      <c r="CO126" s="2">
        <v>157</v>
      </c>
      <c r="CP126" s="2">
        <v>206</v>
      </c>
      <c r="CQ126" s="2">
        <v>185</v>
      </c>
      <c r="CR126" s="2">
        <v>469</v>
      </c>
      <c r="CS126" s="2">
        <v>409</v>
      </c>
      <c r="CT126" s="2">
        <v>405</v>
      </c>
      <c r="CU126" s="2">
        <v>364</v>
      </c>
      <c r="CV126" s="2">
        <v>7100.2520000000004</v>
      </c>
      <c r="CW126" s="2">
        <v>3969.3770000000004</v>
      </c>
      <c r="CX126" s="2">
        <v>2404.9269999999997</v>
      </c>
      <c r="CY126" s="2">
        <v>3378.6440000000002</v>
      </c>
      <c r="CZ126" s="2">
        <v>2200.8739999999998</v>
      </c>
      <c r="DA126" s="2">
        <v>1451.2270000000003</v>
      </c>
      <c r="DB126" s="2">
        <v>148.19800000000001</v>
      </c>
      <c r="DC126" s="2">
        <v>66.513999999999996</v>
      </c>
      <c r="DD126" s="2">
        <v>36.369</v>
      </c>
      <c r="DE126" s="2">
        <v>224.04599999999999</v>
      </c>
      <c r="DF126" s="2">
        <v>104.47020000000001</v>
      </c>
      <c r="DG126" s="2">
        <v>53.962800000000001</v>
      </c>
      <c r="DH126" s="2">
        <v>283.23899999999998</v>
      </c>
      <c r="DI126" s="2">
        <v>132.136</v>
      </c>
      <c r="DJ126" s="2">
        <v>63.403000000000006</v>
      </c>
      <c r="DK126" s="2">
        <v>202.58999999999997</v>
      </c>
      <c r="DL126" s="2">
        <v>101.75200000000001</v>
      </c>
      <c r="DM126" s="2">
        <v>52.54</v>
      </c>
      <c r="DN126" s="2">
        <v>19.399999999999999</v>
      </c>
      <c r="DO126" s="2">
        <v>12.8</v>
      </c>
      <c r="DP126" s="2">
        <v>14</v>
      </c>
    </row>
    <row r="127" spans="2:120" ht="14.25" customHeight="1" x14ac:dyDescent="0.2">
      <c r="B127" s="6">
        <v>43368</v>
      </c>
      <c r="C127" s="9" t="s">
        <v>182</v>
      </c>
      <c r="D127" s="9" t="s">
        <v>59</v>
      </c>
      <c r="E127" s="21" t="s">
        <v>192</v>
      </c>
      <c r="F127" s="9" t="s">
        <v>265</v>
      </c>
      <c r="G127" s="21">
        <v>0</v>
      </c>
      <c r="H127" s="11">
        <f t="shared" si="144"/>
        <v>15456</v>
      </c>
      <c r="I127" s="12">
        <f t="shared" si="145"/>
        <v>5694</v>
      </c>
      <c r="J127" s="14">
        <f t="shared" si="146"/>
        <v>0.36840062111801242</v>
      </c>
      <c r="K127" s="14">
        <f t="shared" si="147"/>
        <v>0.18633540372670807</v>
      </c>
      <c r="L127" s="15">
        <f t="shared" si="148"/>
        <v>1.6340288924558588</v>
      </c>
      <c r="M127" s="12">
        <f t="shared" si="149"/>
        <v>0</v>
      </c>
      <c r="N127" s="14">
        <f t="shared" si="150"/>
        <v>-4.0774529882703359E-2</v>
      </c>
      <c r="O127" s="16">
        <f t="shared" si="151"/>
        <v>-116</v>
      </c>
      <c r="P127" s="14">
        <f t="shared" si="152"/>
        <v>-0.18559999999999999</v>
      </c>
      <c r="Q127" s="12">
        <f t="shared" si="153"/>
        <v>-6</v>
      </c>
      <c r="R127" s="14">
        <f t="shared" si="154"/>
        <v>-7.8186082877247376E-3</v>
      </c>
      <c r="S127" s="18">
        <f t="shared" si="155"/>
        <v>7</v>
      </c>
      <c r="T127" s="14">
        <f t="shared" si="156"/>
        <v>1.9283746556473802E-2</v>
      </c>
      <c r="U127" s="18">
        <f t="shared" si="157"/>
        <v>57</v>
      </c>
      <c r="V127" s="14">
        <f t="shared" si="158"/>
        <v>0.1484375</v>
      </c>
      <c r="W127" s="12">
        <f t="shared" si="159"/>
        <v>80</v>
      </c>
      <c r="X127" s="14">
        <f t="shared" si="160"/>
        <v>8.5197018104366418E-2</v>
      </c>
      <c r="Y127" s="12">
        <f t="shared" si="161"/>
        <v>-13</v>
      </c>
      <c r="Z127" s="14">
        <f t="shared" si="162"/>
        <v>-1.859799713876964E-2</v>
      </c>
      <c r="AA127" s="12">
        <v>-76.931340000001001</v>
      </c>
      <c r="AB127" s="26">
        <v>-7.308049944971029E-3</v>
      </c>
      <c r="AC127" s="12">
        <f t="shared" si="163"/>
        <v>0</v>
      </c>
      <c r="AD127" s="24">
        <f t="shared" si="164"/>
        <v>0</v>
      </c>
      <c r="AE127" s="11">
        <f t="shared" si="165"/>
        <v>-1492.8700000000008</v>
      </c>
      <c r="AF127" s="12">
        <f t="shared" si="166"/>
        <v>-5248.380000000001</v>
      </c>
      <c r="AG127" s="12">
        <f t="shared" si="167"/>
        <v>-7582.991</v>
      </c>
      <c r="AH127" s="14">
        <f t="shared" si="168"/>
        <v>-9.6588379917184275E-2</v>
      </c>
      <c r="AI127" s="14">
        <f t="shared" si="169"/>
        <v>-0.33956909937888202</v>
      </c>
      <c r="AJ127" s="14">
        <f t="shared" si="170"/>
        <v>-0.49061794772256728</v>
      </c>
      <c r="AK127" s="14">
        <f t="shared" si="171"/>
        <v>0.37857507593211559</v>
      </c>
      <c r="AL127" s="14">
        <f t="shared" si="172"/>
        <v>0.42284175939151347</v>
      </c>
      <c r="AM127" s="14">
        <f t="shared" si="173"/>
        <v>0.46548441644103289</v>
      </c>
      <c r="AN127" s="18">
        <f t="shared" si="174"/>
        <v>-407.90699999999924</v>
      </c>
      <c r="AO127" s="18">
        <f t="shared" si="175"/>
        <v>-1377.7919999999995</v>
      </c>
      <c r="AP127" s="18">
        <f t="shared" si="176"/>
        <v>-2029.2370000000001</v>
      </c>
      <c r="AQ127" s="14">
        <f t="shared" si="177"/>
        <v>-7.1638040042149465E-2</v>
      </c>
      <c r="AR127" s="14">
        <f t="shared" si="178"/>
        <v>-0.24197260273972598</v>
      </c>
      <c r="AS127" s="14">
        <f t="shared" si="179"/>
        <v>-0.3563816297857394</v>
      </c>
      <c r="AT127" s="12">
        <f t="shared" si="180"/>
        <v>-146.05600000000004</v>
      </c>
      <c r="AU127" s="12">
        <f t="shared" si="181"/>
        <v>-276.25200000000001</v>
      </c>
      <c r="AV127" s="12">
        <f t="shared" si="182"/>
        <v>-351.60699999999997</v>
      </c>
      <c r="AW127" s="14">
        <f t="shared" si="183"/>
        <v>-0.28694695481335963</v>
      </c>
      <c r="AX127" s="14">
        <f t="shared" si="184"/>
        <v>-0.5427347740667976</v>
      </c>
      <c r="AY127" s="14">
        <f t="shared" si="185"/>
        <v>-0.6907799607072691</v>
      </c>
      <c r="AZ127" s="12">
        <f t="shared" si="186"/>
        <v>-203.92199999999991</v>
      </c>
      <c r="BA127" s="12">
        <f t="shared" si="187"/>
        <v>-418.03319999999997</v>
      </c>
      <c r="BB127" s="12">
        <f t="shared" si="188"/>
        <v>-534.81960000000004</v>
      </c>
      <c r="BC127" s="14">
        <f t="shared" si="189"/>
        <v>-0.26782505910165477</v>
      </c>
      <c r="BD127" s="14">
        <f t="shared" si="190"/>
        <v>-0.54903230890464938</v>
      </c>
      <c r="BE127" s="14">
        <f t="shared" si="191"/>
        <v>-0.70241607565011821</v>
      </c>
      <c r="BF127" s="12">
        <f t="shared" si="192"/>
        <v>-193.56500000000005</v>
      </c>
      <c r="BG127" s="12">
        <f t="shared" si="193"/>
        <v>-384.09799999999996</v>
      </c>
      <c r="BH127" s="12">
        <f t="shared" si="194"/>
        <v>-631.87</v>
      </c>
      <c r="BI127" s="14">
        <f t="shared" si="195"/>
        <v>-0.18995583905789992</v>
      </c>
      <c r="BJ127" s="14">
        <f t="shared" si="196"/>
        <v>-0.37693621197252203</v>
      </c>
      <c r="BK127" s="14">
        <f t="shared" si="197"/>
        <v>-0.62008832188420016</v>
      </c>
      <c r="BL127" s="12">
        <f t="shared" si="198"/>
        <v>-240.93600000000004</v>
      </c>
      <c r="BM127" s="12">
        <f t="shared" si="199"/>
        <v>-380.19</v>
      </c>
      <c r="BN127" s="12">
        <f t="shared" si="200"/>
        <v>-494.70600000000002</v>
      </c>
      <c r="BO127" s="14">
        <f t="shared" si="201"/>
        <v>-0.35121865889212833</v>
      </c>
      <c r="BP127" s="14">
        <f t="shared" si="202"/>
        <v>-0.55421282798833826</v>
      </c>
      <c r="BQ127" s="24">
        <f t="shared" si="203"/>
        <v>-0.7211457725947521</v>
      </c>
      <c r="BR127" s="19">
        <f t="shared" si="204"/>
        <v>15</v>
      </c>
      <c r="BS127" s="20">
        <f t="shared" si="205"/>
        <v>105</v>
      </c>
      <c r="BT127" s="13">
        <f t="shared" si="206"/>
        <v>6.793478260869565E-3</v>
      </c>
      <c r="BU127" s="20">
        <f t="shared" si="207"/>
        <v>4.0999999999999996</v>
      </c>
      <c r="BV127" s="20">
        <f t="shared" si="208"/>
        <v>28.699999999999996</v>
      </c>
      <c r="BW127" s="13">
        <f t="shared" si="209"/>
        <v>1.8568840579710141E-3</v>
      </c>
      <c r="BX127" s="20">
        <f t="shared" si="210"/>
        <v>15.9</v>
      </c>
      <c r="BY127" s="20">
        <f t="shared" si="211"/>
        <v>111.3</v>
      </c>
      <c r="BZ127" s="13">
        <f t="shared" si="212"/>
        <v>7.2010869565217392E-3</v>
      </c>
      <c r="CA127" s="20">
        <f t="shared" si="213"/>
        <v>15.9</v>
      </c>
      <c r="CB127" s="20">
        <f t="shared" si="214"/>
        <v>111.3</v>
      </c>
      <c r="CC127" s="17">
        <f t="shared" si="215"/>
        <v>7.2010869565217392E-3</v>
      </c>
      <c r="CE127" s="2">
        <v>15456</v>
      </c>
      <c r="CF127" s="2">
        <v>5694</v>
      </c>
      <c r="CG127" s="2">
        <v>2880</v>
      </c>
      <c r="CH127" s="2">
        <v>509</v>
      </c>
      <c r="CI127" s="2">
        <v>1246</v>
      </c>
      <c r="CJ127" s="2">
        <v>16113</v>
      </c>
      <c r="CK127" s="2">
        <v>625</v>
      </c>
      <c r="CL127" s="2">
        <v>767.4</v>
      </c>
      <c r="CM127" s="2">
        <v>761.4</v>
      </c>
      <c r="CN127" s="2">
        <v>363</v>
      </c>
      <c r="CO127" s="2">
        <v>356</v>
      </c>
      <c r="CP127" s="2">
        <v>384</v>
      </c>
      <c r="CQ127" s="2">
        <v>327</v>
      </c>
      <c r="CR127" s="2">
        <v>939</v>
      </c>
      <c r="CS127" s="2">
        <v>1019</v>
      </c>
      <c r="CT127" s="2">
        <v>699</v>
      </c>
      <c r="CU127" s="2">
        <v>686</v>
      </c>
      <c r="CV127" s="2">
        <v>13963.13</v>
      </c>
      <c r="CW127" s="2">
        <v>10207.619999999999</v>
      </c>
      <c r="CX127" s="2">
        <v>7873.009</v>
      </c>
      <c r="CY127" s="2">
        <v>5286.0930000000008</v>
      </c>
      <c r="CZ127" s="2">
        <v>4316.2080000000005</v>
      </c>
      <c r="DA127" s="2">
        <v>3664.7629999999999</v>
      </c>
      <c r="DB127" s="2">
        <v>362.94399999999996</v>
      </c>
      <c r="DC127" s="2">
        <v>232.74799999999999</v>
      </c>
      <c r="DD127" s="2">
        <v>157.393</v>
      </c>
      <c r="DE127" s="2">
        <v>557.47800000000007</v>
      </c>
      <c r="DF127" s="2">
        <v>343.36680000000001</v>
      </c>
      <c r="DG127" s="2">
        <v>226.5804</v>
      </c>
      <c r="DH127" s="2">
        <v>825.43499999999995</v>
      </c>
      <c r="DI127" s="2">
        <v>634.90200000000004</v>
      </c>
      <c r="DJ127" s="2">
        <v>387.13</v>
      </c>
      <c r="DK127" s="2">
        <v>445.06399999999996</v>
      </c>
      <c r="DL127" s="2">
        <v>305.81</v>
      </c>
      <c r="DM127" s="2">
        <v>191.29400000000001</v>
      </c>
      <c r="DN127" s="2">
        <v>15</v>
      </c>
      <c r="DO127" s="2">
        <v>4.0999999999999996</v>
      </c>
      <c r="DP127" s="2">
        <v>15.9</v>
      </c>
    </row>
    <row r="128" spans="2:120" ht="14.25" customHeight="1" x14ac:dyDescent="0.2">
      <c r="B128" s="6">
        <v>43369</v>
      </c>
      <c r="C128" s="9" t="s">
        <v>182</v>
      </c>
      <c r="D128" s="9" t="s">
        <v>59</v>
      </c>
      <c r="E128" s="21" t="s">
        <v>192</v>
      </c>
      <c r="F128" s="9" t="s">
        <v>266</v>
      </c>
      <c r="G128" s="21">
        <v>1</v>
      </c>
      <c r="H128" s="11">
        <f t="shared" si="144"/>
        <v>9104</v>
      </c>
      <c r="I128" s="12">
        <f t="shared" si="145"/>
        <v>3927</v>
      </c>
      <c r="J128" s="14">
        <f t="shared" si="146"/>
        <v>0.4313488576449912</v>
      </c>
      <c r="K128" s="14">
        <f t="shared" si="147"/>
        <v>0.24351933216168717</v>
      </c>
      <c r="L128" s="15">
        <f t="shared" si="148"/>
        <v>1.5109612141652613</v>
      </c>
      <c r="M128" s="12">
        <f t="shared" si="149"/>
        <v>0</v>
      </c>
      <c r="N128" s="14">
        <f t="shared" si="150"/>
        <v>-9.6287472702005217E-2</v>
      </c>
      <c r="O128" s="16">
        <f t="shared" si="151"/>
        <v>-92</v>
      </c>
      <c r="P128" s="14">
        <f t="shared" si="152"/>
        <v>-0.29113924050632911</v>
      </c>
      <c r="Q128" s="12">
        <f t="shared" si="153"/>
        <v>-4.8000000000000114</v>
      </c>
      <c r="R128" s="14">
        <f t="shared" si="154"/>
        <v>-1.1363636363636354E-2</v>
      </c>
      <c r="S128" s="18">
        <f t="shared" si="155"/>
        <v>24</v>
      </c>
      <c r="T128" s="14">
        <f t="shared" si="156"/>
        <v>0.12435233160621761</v>
      </c>
      <c r="U128" s="18">
        <f t="shared" si="157"/>
        <v>55</v>
      </c>
      <c r="V128" s="14">
        <f t="shared" si="158"/>
        <v>0.32163742690058483</v>
      </c>
      <c r="W128" s="12">
        <f t="shared" si="159"/>
        <v>-35</v>
      </c>
      <c r="X128" s="14">
        <f t="shared" si="160"/>
        <v>-8.8832487309644659E-2</v>
      </c>
      <c r="Y128" s="12">
        <f t="shared" si="161"/>
        <v>-14</v>
      </c>
      <c r="Z128" s="14">
        <f t="shared" si="162"/>
        <v>-3.8251366120218622E-2</v>
      </c>
      <c r="AA128" s="12">
        <v>-213.10715000000073</v>
      </c>
      <c r="AB128" s="26">
        <v>-3.5564642731730989E-2</v>
      </c>
      <c r="AC128" s="12">
        <f t="shared" si="163"/>
        <v>0</v>
      </c>
      <c r="AD128" s="24">
        <f t="shared" si="164"/>
        <v>0</v>
      </c>
      <c r="AE128" s="11">
        <f t="shared" si="165"/>
        <v>-1691.2610000000004</v>
      </c>
      <c r="AF128" s="12">
        <f t="shared" si="166"/>
        <v>-4890.9859999999999</v>
      </c>
      <c r="AG128" s="12">
        <f t="shared" si="167"/>
        <v>-6515.7129999999997</v>
      </c>
      <c r="AH128" s="14">
        <f t="shared" si="168"/>
        <v>-0.18577119947275922</v>
      </c>
      <c r="AI128" s="14">
        <f t="shared" si="169"/>
        <v>-0.53723484182776793</v>
      </c>
      <c r="AJ128" s="14">
        <f t="shared" si="170"/>
        <v>-0.71569782513181024</v>
      </c>
      <c r="AK128" s="14">
        <f t="shared" si="171"/>
        <v>0.48669648290598116</v>
      </c>
      <c r="AL128" s="14">
        <f t="shared" si="172"/>
        <v>0.57388843236694687</v>
      </c>
      <c r="AM128" s="14">
        <f t="shared" si="173"/>
        <v>0.58084053275390257</v>
      </c>
      <c r="AN128" s="18">
        <f t="shared" si="174"/>
        <v>-319.24600000000009</v>
      </c>
      <c r="AO128" s="18">
        <f t="shared" si="175"/>
        <v>-1509.1999999999998</v>
      </c>
      <c r="AP128" s="18">
        <f t="shared" si="176"/>
        <v>-2423.6179999999999</v>
      </c>
      <c r="AQ128" s="14">
        <f t="shared" si="177"/>
        <v>-8.1295136236312682E-2</v>
      </c>
      <c r="AR128" s="14">
        <f t="shared" si="178"/>
        <v>-0.38431372549019605</v>
      </c>
      <c r="AS128" s="14">
        <f t="shared" si="179"/>
        <v>-0.6171678125795772</v>
      </c>
      <c r="AT128" s="12">
        <f t="shared" si="180"/>
        <v>-86.022999999999996</v>
      </c>
      <c r="AU128" s="12">
        <f t="shared" si="181"/>
        <v>-150.51</v>
      </c>
      <c r="AV128" s="12">
        <f t="shared" si="182"/>
        <v>-182.95099999999999</v>
      </c>
      <c r="AW128" s="14">
        <f t="shared" si="183"/>
        <v>-0.38403124999999994</v>
      </c>
      <c r="AX128" s="14">
        <f t="shared" si="184"/>
        <v>-0.6719196428571429</v>
      </c>
      <c r="AY128" s="14">
        <f t="shared" si="185"/>
        <v>-0.81674553571428565</v>
      </c>
      <c r="AZ128" s="12">
        <f t="shared" si="186"/>
        <v>-174.50699999999998</v>
      </c>
      <c r="BA128" s="12">
        <f t="shared" si="187"/>
        <v>-294.38759999999996</v>
      </c>
      <c r="BB128" s="12">
        <f t="shared" si="188"/>
        <v>-351.94439999999997</v>
      </c>
      <c r="BC128" s="14">
        <f t="shared" si="189"/>
        <v>-0.41788074712643675</v>
      </c>
      <c r="BD128" s="14">
        <f t="shared" si="190"/>
        <v>-0.70495114942528736</v>
      </c>
      <c r="BE128" s="14">
        <f t="shared" si="191"/>
        <v>-0.84277873563218386</v>
      </c>
      <c r="BF128" s="12">
        <f t="shared" si="192"/>
        <v>-155.583</v>
      </c>
      <c r="BG128" s="12">
        <f t="shared" si="193"/>
        <v>-222.51600000000002</v>
      </c>
      <c r="BH128" s="12">
        <f t="shared" si="194"/>
        <v>-294.04500000000002</v>
      </c>
      <c r="BI128" s="14">
        <f t="shared" si="195"/>
        <v>-0.43337883008356548</v>
      </c>
      <c r="BJ128" s="14">
        <f t="shared" si="196"/>
        <v>-0.61982172701949867</v>
      </c>
      <c r="BK128" s="14">
        <f t="shared" si="197"/>
        <v>-0.81906685236768806</v>
      </c>
      <c r="BL128" s="12">
        <f t="shared" si="198"/>
        <v>-175.41399999999999</v>
      </c>
      <c r="BM128" s="12">
        <f t="shared" si="199"/>
        <v>-243.13200000000001</v>
      </c>
      <c r="BN128" s="12">
        <f t="shared" si="200"/>
        <v>-299.161</v>
      </c>
      <c r="BO128" s="14">
        <f t="shared" si="201"/>
        <v>-0.49833522727272728</v>
      </c>
      <c r="BP128" s="14">
        <f t="shared" si="202"/>
        <v>-0.69071590909090919</v>
      </c>
      <c r="BQ128" s="24">
        <f t="shared" si="203"/>
        <v>-0.84988920454545458</v>
      </c>
      <c r="BR128" s="19">
        <f t="shared" si="204"/>
        <v>17.600000000000001</v>
      </c>
      <c r="BS128" s="20">
        <f t="shared" si="205"/>
        <v>123.20000000000002</v>
      </c>
      <c r="BT128" s="13">
        <f t="shared" si="206"/>
        <v>1.3532513181019334E-2</v>
      </c>
      <c r="BU128" s="20">
        <f t="shared" si="207"/>
        <v>10.6</v>
      </c>
      <c r="BV128" s="20">
        <f t="shared" si="208"/>
        <v>74.2</v>
      </c>
      <c r="BW128" s="13">
        <f t="shared" si="209"/>
        <v>8.1502636203866427E-3</v>
      </c>
      <c r="BX128" s="20">
        <f t="shared" si="210"/>
        <v>11.5</v>
      </c>
      <c r="BY128" s="20">
        <f t="shared" si="211"/>
        <v>80.5</v>
      </c>
      <c r="BZ128" s="13">
        <f t="shared" si="212"/>
        <v>8.8422671353251322E-3</v>
      </c>
      <c r="CA128" s="20">
        <f t="shared" si="213"/>
        <v>17.600000000000001</v>
      </c>
      <c r="CB128" s="20">
        <f t="shared" si="214"/>
        <v>123.20000000000002</v>
      </c>
      <c r="CC128" s="17">
        <f t="shared" si="215"/>
        <v>1.3532513181019334E-2</v>
      </c>
      <c r="CE128" s="2">
        <v>9104</v>
      </c>
      <c r="CF128" s="2">
        <v>3927</v>
      </c>
      <c r="CG128" s="2">
        <v>2217</v>
      </c>
      <c r="CH128" s="2">
        <v>224</v>
      </c>
      <c r="CI128" s="2">
        <v>593</v>
      </c>
      <c r="CJ128" s="2">
        <v>10074</v>
      </c>
      <c r="CK128" s="2">
        <v>316</v>
      </c>
      <c r="CL128" s="2">
        <v>422.4</v>
      </c>
      <c r="CM128" s="2">
        <v>417.59999999999997</v>
      </c>
      <c r="CN128" s="2">
        <v>193</v>
      </c>
      <c r="CO128" s="2">
        <v>169</v>
      </c>
      <c r="CP128" s="2">
        <v>171</v>
      </c>
      <c r="CQ128" s="2">
        <v>116</v>
      </c>
      <c r="CR128" s="2">
        <v>394</v>
      </c>
      <c r="CS128" s="2">
        <v>359</v>
      </c>
      <c r="CT128" s="2">
        <v>366</v>
      </c>
      <c r="CU128" s="2">
        <v>352</v>
      </c>
      <c r="CV128" s="2">
        <v>7412.7389999999996</v>
      </c>
      <c r="CW128" s="2">
        <v>4213.0140000000001</v>
      </c>
      <c r="CX128" s="2">
        <v>2588.2869999999998</v>
      </c>
      <c r="CY128" s="2">
        <v>3607.7539999999999</v>
      </c>
      <c r="CZ128" s="2">
        <v>2417.8000000000002</v>
      </c>
      <c r="DA128" s="2">
        <v>1503.3820000000001</v>
      </c>
      <c r="DB128" s="2">
        <v>137.977</v>
      </c>
      <c r="DC128" s="2">
        <v>73.489999999999995</v>
      </c>
      <c r="DD128" s="2">
        <v>41.048999999999999</v>
      </c>
      <c r="DE128" s="2">
        <v>243.09299999999999</v>
      </c>
      <c r="DF128" s="2">
        <v>123.21239999999999</v>
      </c>
      <c r="DG128" s="2">
        <v>65.655599999999993</v>
      </c>
      <c r="DH128" s="2">
        <v>203.417</v>
      </c>
      <c r="DI128" s="2">
        <v>136.48399999999998</v>
      </c>
      <c r="DJ128" s="2">
        <v>64.954999999999998</v>
      </c>
      <c r="DK128" s="2">
        <v>176.58600000000001</v>
      </c>
      <c r="DL128" s="2">
        <v>108.86799999999999</v>
      </c>
      <c r="DM128" s="2">
        <v>52.838999999999999</v>
      </c>
      <c r="DN128" s="2">
        <v>17.600000000000001</v>
      </c>
      <c r="DO128" s="2">
        <v>10.6</v>
      </c>
      <c r="DP128" s="2">
        <v>11.5</v>
      </c>
    </row>
    <row r="129" spans="2:120" ht="14.25" customHeight="1" x14ac:dyDescent="0.2">
      <c r="B129" s="6">
        <v>43403</v>
      </c>
      <c r="C129" s="9" t="s">
        <v>182</v>
      </c>
      <c r="D129" s="9" t="s">
        <v>59</v>
      </c>
      <c r="E129" s="21" t="s">
        <v>192</v>
      </c>
      <c r="F129" s="9" t="s">
        <v>267</v>
      </c>
      <c r="G129" s="21">
        <v>0</v>
      </c>
      <c r="H129" s="11">
        <f t="shared" si="144"/>
        <v>36013</v>
      </c>
      <c r="I129" s="12">
        <f t="shared" si="145"/>
        <v>8362</v>
      </c>
      <c r="J129" s="14">
        <f t="shared" si="146"/>
        <v>0.23219392996973315</v>
      </c>
      <c r="K129" s="14">
        <f t="shared" si="147"/>
        <v>0.11651348124288452</v>
      </c>
      <c r="L129" s="15">
        <f t="shared" si="148"/>
        <v>1.669157947184853</v>
      </c>
      <c r="M129" s="12">
        <f t="shared" si="149"/>
        <v>0</v>
      </c>
      <c r="N129" s="14">
        <f t="shared" si="150"/>
        <v>3.5213291939749425E-2</v>
      </c>
      <c r="O129" s="16">
        <f t="shared" si="151"/>
        <v>-279</v>
      </c>
      <c r="P129" s="14">
        <f t="shared" si="152"/>
        <v>-0.14278403275332652</v>
      </c>
      <c r="Q129" s="12">
        <f t="shared" si="153"/>
        <v>84</v>
      </c>
      <c r="R129" s="14">
        <f t="shared" si="154"/>
        <v>3.4448818897637734E-2</v>
      </c>
      <c r="S129" s="18">
        <f t="shared" si="155"/>
        <v>-61</v>
      </c>
      <c r="T129" s="14">
        <f t="shared" si="156"/>
        <v>-6.8004459308807164E-2</v>
      </c>
      <c r="U129" s="18">
        <f t="shared" si="157"/>
        <v>54</v>
      </c>
      <c r="V129" s="14">
        <f t="shared" si="158"/>
        <v>6.0000000000000053E-2</v>
      </c>
      <c r="W129" s="12">
        <f t="shared" si="159"/>
        <v>125</v>
      </c>
      <c r="X129" s="14">
        <f t="shared" si="160"/>
        <v>5.5260831122900145E-2</v>
      </c>
      <c r="Y129" s="12">
        <f t="shared" si="161"/>
        <v>175</v>
      </c>
      <c r="Z129" s="14">
        <f t="shared" si="162"/>
        <v>8.2469368520263986E-2</v>
      </c>
      <c r="AA129" s="12">
        <v>996.64156999999977</v>
      </c>
      <c r="AB129" s="26">
        <v>3.6853468942466661E-2</v>
      </c>
      <c r="AC129" s="12">
        <f t="shared" si="163"/>
        <v>0</v>
      </c>
      <c r="AD129" s="24">
        <f t="shared" si="164"/>
        <v>0</v>
      </c>
      <c r="AE129" s="11">
        <f t="shared" si="165"/>
        <v>2086.2360000000044</v>
      </c>
      <c r="AF129" s="12">
        <f t="shared" si="166"/>
        <v>4574.3359999999957</v>
      </c>
      <c r="AG129" s="12">
        <f t="shared" si="167"/>
        <v>4728.0430000000051</v>
      </c>
      <c r="AH129" s="14">
        <f t="shared" si="168"/>
        <v>5.7930080804154072E-2</v>
      </c>
      <c r="AI129" s="14">
        <f t="shared" si="169"/>
        <v>0.12701902090911599</v>
      </c>
      <c r="AJ129" s="14">
        <f t="shared" si="170"/>
        <v>0.1312871185405271</v>
      </c>
      <c r="AK129" s="14">
        <f t="shared" si="171"/>
        <v>0.24890567359408464</v>
      </c>
      <c r="AL129" s="14">
        <f t="shared" si="172"/>
        <v>0.28898846674736184</v>
      </c>
      <c r="AM129" s="14">
        <f t="shared" si="173"/>
        <v>0.29653960994567558</v>
      </c>
      <c r="AN129" s="18">
        <f t="shared" si="174"/>
        <v>1121.116</v>
      </c>
      <c r="AO129" s="18">
        <f t="shared" si="175"/>
        <v>3367.2720000000008</v>
      </c>
      <c r="AP129" s="18">
        <f t="shared" si="176"/>
        <v>3719.3329999999987</v>
      </c>
      <c r="AQ129" s="14">
        <f t="shared" si="177"/>
        <v>0.13407270987801967</v>
      </c>
      <c r="AR129" s="14">
        <f t="shared" si="178"/>
        <v>0.4026873953599619</v>
      </c>
      <c r="AS129" s="14">
        <f t="shared" si="179"/>
        <v>0.4447898828031569</v>
      </c>
      <c r="AT129" s="12">
        <f t="shared" si="180"/>
        <v>-35.835000000000036</v>
      </c>
      <c r="AU129" s="12">
        <f t="shared" si="181"/>
        <v>-137.8420000000001</v>
      </c>
      <c r="AV129" s="12">
        <f t="shared" si="182"/>
        <v>-189.66800000000012</v>
      </c>
      <c r="AW129" s="14">
        <f t="shared" si="183"/>
        <v>-2.1394029850746343E-2</v>
      </c>
      <c r="AX129" s="14">
        <f t="shared" si="184"/>
        <v>-8.229373134328366E-2</v>
      </c>
      <c r="AY129" s="14">
        <f t="shared" si="185"/>
        <v>-0.11323462686567176</v>
      </c>
      <c r="AZ129" s="12">
        <f t="shared" si="186"/>
        <v>-491.39579999999978</v>
      </c>
      <c r="BA129" s="12">
        <f t="shared" si="187"/>
        <v>-464.46419999999989</v>
      </c>
      <c r="BB129" s="12">
        <f t="shared" si="188"/>
        <v>-691.51619999999957</v>
      </c>
      <c r="BC129" s="14">
        <f t="shared" si="189"/>
        <v>-0.19481279733587054</v>
      </c>
      <c r="BD129" s="14">
        <f t="shared" si="190"/>
        <v>-0.18413582302568976</v>
      </c>
      <c r="BE129" s="14">
        <f t="shared" si="191"/>
        <v>-0.27415009514747846</v>
      </c>
      <c r="BF129" s="12">
        <f t="shared" si="192"/>
        <v>175.5029999999997</v>
      </c>
      <c r="BG129" s="12">
        <f t="shared" si="193"/>
        <v>705.88099999999986</v>
      </c>
      <c r="BH129" s="12">
        <f t="shared" si="194"/>
        <v>421.02400000000034</v>
      </c>
      <c r="BI129" s="14">
        <f t="shared" si="195"/>
        <v>7.3524507750314161E-2</v>
      </c>
      <c r="BJ129" s="14">
        <f t="shared" si="196"/>
        <v>0.29571889400921658</v>
      </c>
      <c r="BK129" s="14">
        <f t="shared" si="197"/>
        <v>0.17638206954336</v>
      </c>
      <c r="BL129" s="12">
        <f t="shared" si="198"/>
        <v>-266.10600000000022</v>
      </c>
      <c r="BM129" s="12">
        <f t="shared" si="199"/>
        <v>-203.32600000000002</v>
      </c>
      <c r="BN129" s="12">
        <f t="shared" si="200"/>
        <v>-367.84999999999991</v>
      </c>
      <c r="BO129" s="14">
        <f t="shared" si="201"/>
        <v>-0.11584936874183727</v>
      </c>
      <c r="BP129" s="14">
        <f t="shared" si="202"/>
        <v>-8.8518067043970361E-2</v>
      </c>
      <c r="BQ129" s="24">
        <f t="shared" si="203"/>
        <v>-0.16014366565084892</v>
      </c>
      <c r="BR129" s="19">
        <f t="shared" si="204"/>
        <v>0</v>
      </c>
      <c r="BS129" s="20">
        <f t="shared" si="205"/>
        <v>0</v>
      </c>
      <c r="BT129" s="13">
        <f t="shared" si="206"/>
        <v>0</v>
      </c>
      <c r="BU129" s="20">
        <f t="shared" si="207"/>
        <v>0</v>
      </c>
      <c r="BV129" s="20">
        <f t="shared" si="208"/>
        <v>0</v>
      </c>
      <c r="BW129" s="13">
        <f t="shared" si="209"/>
        <v>0</v>
      </c>
      <c r="BX129" s="20">
        <f t="shared" si="210"/>
        <v>5.0999999999999996</v>
      </c>
      <c r="BY129" s="20">
        <f t="shared" si="211"/>
        <v>35.699999999999996</v>
      </c>
      <c r="BZ129" s="13">
        <f t="shared" si="212"/>
        <v>9.9130869408269214E-4</v>
      </c>
      <c r="CA129" s="20">
        <f t="shared" si="213"/>
        <v>5.0999999999999996</v>
      </c>
      <c r="CB129" s="20">
        <f t="shared" si="214"/>
        <v>35.699999999999996</v>
      </c>
      <c r="CC129" s="17">
        <f t="shared" si="215"/>
        <v>9.9130869408269214E-4</v>
      </c>
      <c r="CE129" s="2">
        <v>36013</v>
      </c>
      <c r="CF129" s="2">
        <v>8362</v>
      </c>
      <c r="CG129" s="2">
        <v>4196</v>
      </c>
      <c r="CH129" s="2">
        <v>1675</v>
      </c>
      <c r="CI129" s="2">
        <v>4014</v>
      </c>
      <c r="CJ129" s="2">
        <v>34788</v>
      </c>
      <c r="CK129" s="2">
        <v>1954</v>
      </c>
      <c r="CL129" s="2">
        <v>2438.3999999999996</v>
      </c>
      <c r="CM129" s="2">
        <v>2522.3999999999996</v>
      </c>
      <c r="CN129" s="2">
        <v>897</v>
      </c>
      <c r="CO129" s="2">
        <v>958</v>
      </c>
      <c r="CP129" s="2">
        <v>900</v>
      </c>
      <c r="CQ129" s="2">
        <v>846</v>
      </c>
      <c r="CR129" s="2">
        <v>2262</v>
      </c>
      <c r="CS129" s="2">
        <v>2387</v>
      </c>
      <c r="CT129" s="2">
        <v>2122</v>
      </c>
      <c r="CU129" s="2">
        <v>2297</v>
      </c>
      <c r="CV129" s="2">
        <v>38099.236000000004</v>
      </c>
      <c r="CW129" s="2">
        <v>40587.335999999996</v>
      </c>
      <c r="CX129" s="2">
        <v>40741.043000000005</v>
      </c>
      <c r="CY129" s="2">
        <v>9483.116</v>
      </c>
      <c r="CZ129" s="2">
        <v>11729.272000000001</v>
      </c>
      <c r="DA129" s="2">
        <v>12081.332999999999</v>
      </c>
      <c r="DB129" s="2">
        <v>1639.165</v>
      </c>
      <c r="DC129" s="2">
        <v>1537.1579999999999</v>
      </c>
      <c r="DD129" s="2">
        <v>1485.3319999999999</v>
      </c>
      <c r="DE129" s="2">
        <v>2031.0041999999999</v>
      </c>
      <c r="DF129" s="2">
        <v>2057.9357999999997</v>
      </c>
      <c r="DG129" s="2">
        <v>1830.8838000000001</v>
      </c>
      <c r="DH129" s="2">
        <v>2562.5029999999997</v>
      </c>
      <c r="DI129" s="2">
        <v>3092.8809999999999</v>
      </c>
      <c r="DJ129" s="2">
        <v>2808.0240000000003</v>
      </c>
      <c r="DK129" s="2">
        <v>2030.8939999999998</v>
      </c>
      <c r="DL129" s="2">
        <v>2093.674</v>
      </c>
      <c r="DM129" s="2">
        <v>1929.15</v>
      </c>
      <c r="DN129" s="2">
        <v>0</v>
      </c>
      <c r="DO129" s="2">
        <v>0</v>
      </c>
      <c r="DP129" s="2">
        <v>5.0999999999999996</v>
      </c>
    </row>
    <row r="130" spans="2:120" ht="14.25" customHeight="1" x14ac:dyDescent="0.2">
      <c r="B130" s="6">
        <v>43404</v>
      </c>
      <c r="C130" s="9" t="s">
        <v>182</v>
      </c>
      <c r="D130" s="9" t="s">
        <v>59</v>
      </c>
      <c r="E130" s="21" t="s">
        <v>192</v>
      </c>
      <c r="F130" s="9" t="s">
        <v>268</v>
      </c>
      <c r="G130" s="21">
        <v>0</v>
      </c>
      <c r="H130" s="11">
        <f t="shared" si="144"/>
        <v>43915</v>
      </c>
      <c r="I130" s="12">
        <f t="shared" si="145"/>
        <v>9396</v>
      </c>
      <c r="J130" s="14">
        <f t="shared" si="146"/>
        <v>0.21395878401457361</v>
      </c>
      <c r="K130" s="14">
        <f t="shared" si="147"/>
        <v>0.1078902425139474</v>
      </c>
      <c r="L130" s="15">
        <f t="shared" si="148"/>
        <v>1.7657800714569274</v>
      </c>
      <c r="M130" s="12">
        <f t="shared" si="149"/>
        <v>0</v>
      </c>
      <c r="N130" s="14">
        <f t="shared" si="150"/>
        <v>4.6193062702496679E-2</v>
      </c>
      <c r="O130" s="16">
        <f t="shared" si="151"/>
        <v>-326</v>
      </c>
      <c r="P130" s="14">
        <f t="shared" si="152"/>
        <v>-0.12784313725490193</v>
      </c>
      <c r="Q130" s="12">
        <f t="shared" si="153"/>
        <v>74.400000000000091</v>
      </c>
      <c r="R130" s="14">
        <f t="shared" si="154"/>
        <v>2.4939662107803739E-2</v>
      </c>
      <c r="S130" s="18">
        <f t="shared" si="155"/>
        <v>-16</v>
      </c>
      <c r="T130" s="14">
        <f t="shared" si="156"/>
        <v>-1.4519056261343088E-2</v>
      </c>
      <c r="U130" s="18">
        <f t="shared" si="157"/>
        <v>51</v>
      </c>
      <c r="V130" s="14">
        <f t="shared" si="158"/>
        <v>4.5212765957446832E-2</v>
      </c>
      <c r="W130" s="12">
        <f t="shared" si="159"/>
        <v>257</v>
      </c>
      <c r="X130" s="14">
        <f t="shared" si="160"/>
        <v>9.4833948339483332E-2</v>
      </c>
      <c r="Y130" s="12">
        <f t="shared" si="161"/>
        <v>208</v>
      </c>
      <c r="Z130" s="14">
        <f t="shared" si="162"/>
        <v>7.9419625811378403E-2</v>
      </c>
      <c r="AA130" s="12">
        <v>1196.2975399999996</v>
      </c>
      <c r="AB130" s="26">
        <v>3.5935963724441189E-2</v>
      </c>
      <c r="AC130" s="12">
        <f t="shared" si="163"/>
        <v>0</v>
      </c>
      <c r="AD130" s="24">
        <f t="shared" si="164"/>
        <v>0</v>
      </c>
      <c r="AE130" s="11">
        <f t="shared" si="165"/>
        <v>3714.7189999999973</v>
      </c>
      <c r="AF130" s="12">
        <f t="shared" si="166"/>
        <v>9679.4120000000112</v>
      </c>
      <c r="AG130" s="12">
        <f t="shared" si="167"/>
        <v>12133.272000000004</v>
      </c>
      <c r="AH130" s="14">
        <f t="shared" si="168"/>
        <v>8.4588842081293247E-2</v>
      </c>
      <c r="AI130" s="14">
        <f t="shared" si="169"/>
        <v>0.22041243310941616</v>
      </c>
      <c r="AJ130" s="14">
        <f t="shared" si="170"/>
        <v>0.27628992371627015</v>
      </c>
      <c r="AK130" s="14">
        <f t="shared" si="171"/>
        <v>0.22492249009489226</v>
      </c>
      <c r="AL130" s="14">
        <f t="shared" si="172"/>
        <v>0.26870064364172885</v>
      </c>
      <c r="AM130" s="14">
        <f t="shared" si="173"/>
        <v>0.27306650952593148</v>
      </c>
      <c r="AN130" s="18">
        <f t="shared" si="174"/>
        <v>1316.9950000000008</v>
      </c>
      <c r="AO130" s="18">
        <f t="shared" si="175"/>
        <v>5004.8529999999992</v>
      </c>
      <c r="AP130" s="18">
        <f t="shared" si="176"/>
        <v>5908.9060000000009</v>
      </c>
      <c r="AQ130" s="14">
        <f t="shared" si="177"/>
        <v>0.14016549595572592</v>
      </c>
      <c r="AR130" s="14">
        <f t="shared" si="178"/>
        <v>0.53265783312047676</v>
      </c>
      <c r="AS130" s="14">
        <f t="shared" si="179"/>
        <v>0.62887462750106438</v>
      </c>
      <c r="AT130" s="12">
        <f t="shared" si="180"/>
        <v>71.844000000000051</v>
      </c>
      <c r="AU130" s="12">
        <f t="shared" si="181"/>
        <v>176.39000000000033</v>
      </c>
      <c r="AV130" s="12">
        <f t="shared" si="182"/>
        <v>218.96500000000015</v>
      </c>
      <c r="AW130" s="14">
        <f t="shared" si="183"/>
        <v>3.2303956834532466E-2</v>
      </c>
      <c r="AX130" s="14">
        <f t="shared" si="184"/>
        <v>7.9312050359712449E-2</v>
      </c>
      <c r="AY130" s="14">
        <f t="shared" si="185"/>
        <v>9.8455485611510962E-2</v>
      </c>
      <c r="AZ130" s="12">
        <f t="shared" si="186"/>
        <v>-390.05760000000009</v>
      </c>
      <c r="BA130" s="12">
        <f t="shared" si="187"/>
        <v>-105.20340000000033</v>
      </c>
      <c r="BB130" s="12">
        <f t="shared" si="188"/>
        <v>-219.92999999999984</v>
      </c>
      <c r="BC130" s="14">
        <f t="shared" si="189"/>
        <v>-0.12756985871271587</v>
      </c>
      <c r="BD130" s="14">
        <f t="shared" si="190"/>
        <v>-3.4407182103610823E-2</v>
      </c>
      <c r="BE130" s="14">
        <f t="shared" si="191"/>
        <v>-7.1928963893249542E-2</v>
      </c>
      <c r="BF130" s="12">
        <f t="shared" si="192"/>
        <v>607.89499999999998</v>
      </c>
      <c r="BG130" s="12">
        <f t="shared" si="193"/>
        <v>1052.4229999999998</v>
      </c>
      <c r="BH130" s="12">
        <f t="shared" si="194"/>
        <v>1118.0360000000001</v>
      </c>
      <c r="BI130" s="14">
        <f t="shared" si="195"/>
        <v>0.2048854061341423</v>
      </c>
      <c r="BJ130" s="14">
        <f t="shared" si="196"/>
        <v>0.35470947084597237</v>
      </c>
      <c r="BK130" s="14">
        <f t="shared" si="197"/>
        <v>0.37682372767104821</v>
      </c>
      <c r="BL130" s="12">
        <f t="shared" si="198"/>
        <v>-85.854000000000269</v>
      </c>
      <c r="BM130" s="12">
        <f t="shared" si="199"/>
        <v>297.41300000000001</v>
      </c>
      <c r="BN130" s="12">
        <f t="shared" si="200"/>
        <v>181.79899999999998</v>
      </c>
      <c r="BO130" s="14">
        <f t="shared" si="201"/>
        <v>-3.0369296073576302E-2</v>
      </c>
      <c r="BP130" s="14">
        <f t="shared" si="202"/>
        <v>0.10520445702157755</v>
      </c>
      <c r="BQ130" s="24">
        <f t="shared" si="203"/>
        <v>6.4308100459851358E-2</v>
      </c>
      <c r="BR130" s="19">
        <f t="shared" si="204"/>
        <v>0</v>
      </c>
      <c r="BS130" s="20">
        <f t="shared" si="205"/>
        <v>0</v>
      </c>
      <c r="BT130" s="13">
        <f t="shared" si="206"/>
        <v>0</v>
      </c>
      <c r="BU130" s="20">
        <f t="shared" si="207"/>
        <v>0</v>
      </c>
      <c r="BV130" s="20">
        <f t="shared" si="208"/>
        <v>0</v>
      </c>
      <c r="BW130" s="13">
        <f t="shared" si="209"/>
        <v>0</v>
      </c>
      <c r="BX130" s="20">
        <f t="shared" si="210"/>
        <v>0</v>
      </c>
      <c r="BY130" s="20">
        <f t="shared" si="211"/>
        <v>0</v>
      </c>
      <c r="BZ130" s="13">
        <f t="shared" si="212"/>
        <v>0</v>
      </c>
      <c r="CA130" s="20">
        <f t="shared" si="213"/>
        <v>0</v>
      </c>
      <c r="CB130" s="20">
        <f t="shared" si="214"/>
        <v>0</v>
      </c>
      <c r="CC130" s="17">
        <f t="shared" si="215"/>
        <v>0</v>
      </c>
      <c r="CE130" s="2">
        <v>43915</v>
      </c>
      <c r="CF130" s="2">
        <v>9396</v>
      </c>
      <c r="CG130" s="2">
        <v>4738</v>
      </c>
      <c r="CH130" s="2">
        <v>2224</v>
      </c>
      <c r="CI130" s="2">
        <v>5038</v>
      </c>
      <c r="CJ130" s="2">
        <v>41976</v>
      </c>
      <c r="CK130" s="2">
        <v>2550</v>
      </c>
      <c r="CL130" s="2">
        <v>2983.2</v>
      </c>
      <c r="CM130" s="2">
        <v>3057.6</v>
      </c>
      <c r="CN130" s="2">
        <v>1102</v>
      </c>
      <c r="CO130" s="2">
        <v>1118</v>
      </c>
      <c r="CP130" s="2">
        <v>1128</v>
      </c>
      <c r="CQ130" s="2">
        <v>1077</v>
      </c>
      <c r="CR130" s="2">
        <v>2710</v>
      </c>
      <c r="CS130" s="2">
        <v>2967</v>
      </c>
      <c r="CT130" s="2">
        <v>2619</v>
      </c>
      <c r="CU130" s="2">
        <v>2827</v>
      </c>
      <c r="CV130" s="2">
        <v>47629.718999999997</v>
      </c>
      <c r="CW130" s="2">
        <v>53594.412000000011</v>
      </c>
      <c r="CX130" s="2">
        <v>56048.272000000004</v>
      </c>
      <c r="CY130" s="2">
        <v>10712.995000000001</v>
      </c>
      <c r="CZ130" s="2">
        <v>14400.852999999999</v>
      </c>
      <c r="DA130" s="2">
        <v>15304.906000000001</v>
      </c>
      <c r="DB130" s="2">
        <v>2295.8440000000001</v>
      </c>
      <c r="DC130" s="2">
        <v>2400.3900000000003</v>
      </c>
      <c r="DD130" s="2">
        <v>2442.9650000000001</v>
      </c>
      <c r="DE130" s="2">
        <v>2667.5423999999998</v>
      </c>
      <c r="DF130" s="2">
        <v>2952.3965999999996</v>
      </c>
      <c r="DG130" s="2">
        <v>2837.67</v>
      </c>
      <c r="DH130" s="2">
        <v>3574.895</v>
      </c>
      <c r="DI130" s="2">
        <v>4019.4229999999998</v>
      </c>
      <c r="DJ130" s="2">
        <v>4085.0360000000001</v>
      </c>
      <c r="DK130" s="2">
        <v>2741.1459999999997</v>
      </c>
      <c r="DL130" s="2">
        <v>3124.413</v>
      </c>
      <c r="DM130" s="2">
        <v>3008.799</v>
      </c>
      <c r="DN130" s="2">
        <v>0</v>
      </c>
      <c r="DO130" s="2">
        <v>0</v>
      </c>
      <c r="DP130" s="2">
        <v>0</v>
      </c>
    </row>
    <row r="131" spans="2:120" ht="14.25" customHeight="1" x14ac:dyDescent="0.2">
      <c r="B131" s="6">
        <v>43423</v>
      </c>
      <c r="C131" s="9" t="s">
        <v>182</v>
      </c>
      <c r="D131" s="9" t="s">
        <v>59</v>
      </c>
      <c r="E131" s="21" t="s">
        <v>192</v>
      </c>
      <c r="F131" s="9" t="s">
        <v>269</v>
      </c>
      <c r="G131" s="21">
        <v>1</v>
      </c>
      <c r="H131" s="11">
        <f t="shared" si="144"/>
        <v>3875</v>
      </c>
      <c r="I131" s="12">
        <f t="shared" si="145"/>
        <v>1548</v>
      </c>
      <c r="J131" s="14">
        <f t="shared" si="146"/>
        <v>0.39948387096774196</v>
      </c>
      <c r="K131" s="14">
        <f t="shared" si="147"/>
        <v>0.216</v>
      </c>
      <c r="L131" s="15">
        <f t="shared" si="148"/>
        <v>1.3524355300859598</v>
      </c>
      <c r="M131" s="12">
        <f t="shared" si="149"/>
        <v>0</v>
      </c>
      <c r="N131" s="14">
        <f t="shared" si="150"/>
        <v>-5.024509803921573E-2</v>
      </c>
      <c r="O131" s="16">
        <f t="shared" si="151"/>
        <v>-18</v>
      </c>
      <c r="P131" s="14">
        <f t="shared" si="152"/>
        <v>-0.13235294117647056</v>
      </c>
      <c r="Q131" s="12">
        <f t="shared" si="153"/>
        <v>-11.400000000000006</v>
      </c>
      <c r="R131" s="14">
        <f t="shared" si="154"/>
        <v>-6.3122923588039948E-2</v>
      </c>
      <c r="S131" s="18">
        <f t="shared" si="155"/>
        <v>-20</v>
      </c>
      <c r="T131" s="14">
        <f t="shared" si="156"/>
        <v>-0.27777777777777768</v>
      </c>
      <c r="U131" s="18">
        <f t="shared" si="157"/>
        <v>1</v>
      </c>
      <c r="V131" s="14">
        <f t="shared" si="158"/>
        <v>1.1764705882352899E-2</v>
      </c>
      <c r="W131" s="12">
        <f t="shared" si="159"/>
        <v>-1</v>
      </c>
      <c r="X131" s="14">
        <f t="shared" si="160"/>
        <v>-5.9523809523809312E-3</v>
      </c>
      <c r="Y131" s="12">
        <f t="shared" si="161"/>
        <v>13</v>
      </c>
      <c r="Z131" s="14">
        <f t="shared" si="162"/>
        <v>8.1250000000000044E-2</v>
      </c>
      <c r="AA131" s="12">
        <v>68.048359999999775</v>
      </c>
      <c r="AB131" s="26">
        <v>2.7461536739272097E-2</v>
      </c>
      <c r="AC131" s="12">
        <f t="shared" si="163"/>
        <v>0</v>
      </c>
      <c r="AD131" s="24">
        <f t="shared" si="164"/>
        <v>0</v>
      </c>
      <c r="AE131" s="11">
        <f t="shared" si="165"/>
        <v>-326.90499999999975</v>
      </c>
      <c r="AF131" s="12">
        <f t="shared" si="166"/>
        <v>-1013.6419999999998</v>
      </c>
      <c r="AG131" s="12">
        <f t="shared" si="167"/>
        <v>-1357.902</v>
      </c>
      <c r="AH131" s="14">
        <f t="shared" si="168"/>
        <v>-8.4362580645161223E-2</v>
      </c>
      <c r="AI131" s="14">
        <f t="shared" si="169"/>
        <v>-0.26158503225806451</v>
      </c>
      <c r="AJ131" s="14">
        <f t="shared" si="170"/>
        <v>-0.35042632258064521</v>
      </c>
      <c r="AK131" s="14">
        <f t="shared" si="171"/>
        <v>0.38004901221641468</v>
      </c>
      <c r="AL131" s="14">
        <f t="shared" si="172"/>
        <v>0.33886217663081653</v>
      </c>
      <c r="AM131" s="14">
        <f t="shared" si="173"/>
        <v>0.36111625371757478</v>
      </c>
      <c r="AN131" s="18">
        <f t="shared" si="174"/>
        <v>-199.54999999999995</v>
      </c>
      <c r="AO131" s="18">
        <f t="shared" si="175"/>
        <v>-578.39400000000001</v>
      </c>
      <c r="AP131" s="18">
        <f t="shared" si="176"/>
        <v>-639.03499999999997</v>
      </c>
      <c r="AQ131" s="14">
        <f t="shared" si="177"/>
        <v>-0.12890826873385008</v>
      </c>
      <c r="AR131" s="14">
        <f t="shared" si="178"/>
        <v>-0.37363953488372093</v>
      </c>
      <c r="AS131" s="14">
        <f t="shared" si="179"/>
        <v>-0.41281330749354006</v>
      </c>
      <c r="AT131" s="12">
        <f t="shared" si="180"/>
        <v>-7.6389999999999958</v>
      </c>
      <c r="AU131" s="12">
        <f t="shared" si="181"/>
        <v>-39.171999999999997</v>
      </c>
      <c r="AV131" s="12">
        <f t="shared" si="182"/>
        <v>-55.305</v>
      </c>
      <c r="AW131" s="14">
        <f t="shared" si="183"/>
        <v>-6.4737288135593207E-2</v>
      </c>
      <c r="AX131" s="14">
        <f t="shared" si="184"/>
        <v>-0.33196610169491525</v>
      </c>
      <c r="AY131" s="14">
        <f t="shared" si="185"/>
        <v>-0.46868644067796605</v>
      </c>
      <c r="AZ131" s="12">
        <f t="shared" si="186"/>
        <v>-27.847799999999978</v>
      </c>
      <c r="BA131" s="12">
        <f t="shared" si="187"/>
        <v>-64.919399999999996</v>
      </c>
      <c r="BB131" s="12">
        <f t="shared" si="188"/>
        <v>-83.311799999999991</v>
      </c>
      <c r="BC131" s="14">
        <f t="shared" si="189"/>
        <v>-0.16458510638297863</v>
      </c>
      <c r="BD131" s="14">
        <f t="shared" si="190"/>
        <v>-0.38368439716312053</v>
      </c>
      <c r="BE131" s="14">
        <f t="shared" si="191"/>
        <v>-0.49238652482269496</v>
      </c>
      <c r="BF131" s="12">
        <f t="shared" si="192"/>
        <v>52.143000000000001</v>
      </c>
      <c r="BG131" s="12">
        <f t="shared" si="193"/>
        <v>26.822999999999979</v>
      </c>
      <c r="BH131" s="12">
        <f t="shared" si="194"/>
        <v>-5.1879999999999882</v>
      </c>
      <c r="BI131" s="14">
        <f t="shared" si="195"/>
        <v>0.3122335329341317</v>
      </c>
      <c r="BJ131" s="14">
        <f t="shared" si="196"/>
        <v>0.16061676646706569</v>
      </c>
      <c r="BK131" s="14">
        <f t="shared" si="197"/>
        <v>-3.1065868263473018E-2</v>
      </c>
      <c r="BL131" s="12">
        <f t="shared" si="198"/>
        <v>27.365999999999985</v>
      </c>
      <c r="BM131" s="12">
        <f t="shared" si="199"/>
        <v>-40.665999999999997</v>
      </c>
      <c r="BN131" s="12">
        <f t="shared" si="200"/>
        <v>-64.55</v>
      </c>
      <c r="BO131" s="14">
        <f t="shared" si="201"/>
        <v>0.1581849710982659</v>
      </c>
      <c r="BP131" s="14">
        <f t="shared" si="202"/>
        <v>-0.2350635838150289</v>
      </c>
      <c r="BQ131" s="24">
        <f t="shared" si="203"/>
        <v>-0.37312138728323696</v>
      </c>
      <c r="BR131" s="19">
        <f t="shared" si="204"/>
        <v>2.4</v>
      </c>
      <c r="BS131" s="20">
        <f t="shared" si="205"/>
        <v>16.8</v>
      </c>
      <c r="BT131" s="13">
        <f t="shared" si="206"/>
        <v>4.3354838709677417E-3</v>
      </c>
      <c r="BU131" s="20">
        <f t="shared" si="207"/>
        <v>0</v>
      </c>
      <c r="BV131" s="20">
        <f t="shared" si="208"/>
        <v>0</v>
      </c>
      <c r="BW131" s="13">
        <f t="shared" si="209"/>
        <v>0</v>
      </c>
      <c r="BX131" s="20">
        <f t="shared" si="210"/>
        <v>2.1</v>
      </c>
      <c r="BY131" s="20">
        <f t="shared" si="211"/>
        <v>14.700000000000001</v>
      </c>
      <c r="BZ131" s="13">
        <f t="shared" si="212"/>
        <v>3.7935483870967747E-3</v>
      </c>
      <c r="CA131" s="20">
        <f t="shared" si="213"/>
        <v>2.4</v>
      </c>
      <c r="CB131" s="20">
        <f t="shared" si="214"/>
        <v>16.8</v>
      </c>
      <c r="CC131" s="17">
        <f t="shared" si="215"/>
        <v>4.3354838709677417E-3</v>
      </c>
      <c r="CE131" s="2">
        <v>3875</v>
      </c>
      <c r="CF131" s="2">
        <v>1548</v>
      </c>
      <c r="CG131" s="2">
        <v>837</v>
      </c>
      <c r="CH131" s="2">
        <v>118</v>
      </c>
      <c r="CI131" s="2">
        <v>349</v>
      </c>
      <c r="CJ131" s="2">
        <v>4080</v>
      </c>
      <c r="CK131" s="2">
        <v>136</v>
      </c>
      <c r="CL131" s="2">
        <v>180.6</v>
      </c>
      <c r="CM131" s="2">
        <v>169.2</v>
      </c>
      <c r="CN131" s="2">
        <v>72</v>
      </c>
      <c r="CO131" s="2">
        <v>92</v>
      </c>
      <c r="CP131" s="2">
        <v>85</v>
      </c>
      <c r="CQ131" s="2">
        <v>84</v>
      </c>
      <c r="CR131" s="2">
        <v>168</v>
      </c>
      <c r="CS131" s="2">
        <v>167</v>
      </c>
      <c r="CT131" s="2">
        <v>160</v>
      </c>
      <c r="CU131" s="2">
        <v>173</v>
      </c>
      <c r="CV131" s="2">
        <v>3548.0950000000003</v>
      </c>
      <c r="CW131" s="2">
        <v>2861.3580000000002</v>
      </c>
      <c r="CX131" s="2">
        <v>2517.098</v>
      </c>
      <c r="CY131" s="2">
        <v>1348.45</v>
      </c>
      <c r="CZ131" s="2">
        <v>969.60599999999999</v>
      </c>
      <c r="DA131" s="2">
        <v>908.96500000000003</v>
      </c>
      <c r="DB131" s="2">
        <v>110.361</v>
      </c>
      <c r="DC131" s="2">
        <v>78.828000000000003</v>
      </c>
      <c r="DD131" s="2">
        <v>62.695</v>
      </c>
      <c r="DE131" s="2">
        <v>141.35220000000001</v>
      </c>
      <c r="DF131" s="2">
        <v>104.28059999999999</v>
      </c>
      <c r="DG131" s="2">
        <v>85.888199999999998</v>
      </c>
      <c r="DH131" s="2">
        <v>219.143</v>
      </c>
      <c r="DI131" s="2">
        <v>193.82299999999998</v>
      </c>
      <c r="DJ131" s="2">
        <v>161.81200000000001</v>
      </c>
      <c r="DK131" s="2">
        <v>200.36599999999999</v>
      </c>
      <c r="DL131" s="2">
        <v>132.334</v>
      </c>
      <c r="DM131" s="2">
        <v>108.45</v>
      </c>
      <c r="DN131" s="2">
        <v>2.4</v>
      </c>
      <c r="DO131" s="2">
        <v>0</v>
      </c>
      <c r="DP131" s="2">
        <v>2.1</v>
      </c>
    </row>
    <row r="132" spans="2:120" ht="14.25" customHeight="1" x14ac:dyDescent="0.2">
      <c r="B132" s="6">
        <v>43424</v>
      </c>
      <c r="C132" s="9" t="s">
        <v>182</v>
      </c>
      <c r="D132" s="9" t="s">
        <v>59</v>
      </c>
      <c r="E132" s="21" t="s">
        <v>192</v>
      </c>
      <c r="F132" s="9" t="s">
        <v>270</v>
      </c>
      <c r="G132" s="21">
        <v>1</v>
      </c>
      <c r="H132" s="11">
        <f t="shared" si="144"/>
        <v>6465</v>
      </c>
      <c r="I132" s="12">
        <f t="shared" si="145"/>
        <v>2823</v>
      </c>
      <c r="J132" s="14">
        <f t="shared" si="146"/>
        <v>0.43665893271461714</v>
      </c>
      <c r="K132" s="14">
        <f t="shared" si="147"/>
        <v>0.24423820572312452</v>
      </c>
      <c r="L132" s="15">
        <f t="shared" si="148"/>
        <v>1.5135135135135136</v>
      </c>
      <c r="M132" s="12">
        <f t="shared" si="149"/>
        <v>0</v>
      </c>
      <c r="N132" s="14">
        <f t="shared" si="150"/>
        <v>-9.4030269058295368E-2</v>
      </c>
      <c r="O132" s="16">
        <f t="shared" si="151"/>
        <v>-73.560799177443016</v>
      </c>
      <c r="P132" s="14">
        <f t="shared" si="152"/>
        <v>-0.30452291691338362</v>
      </c>
      <c r="Q132" s="12">
        <f t="shared" si="153"/>
        <v>-37.283493297113409</v>
      </c>
      <c r="R132" s="14">
        <f t="shared" si="154"/>
        <v>-0.12399580997375403</v>
      </c>
      <c r="S132" s="18">
        <f t="shared" si="155"/>
        <v>30.342924251320994</v>
      </c>
      <c r="T132" s="14">
        <f t="shared" si="156"/>
        <v>0.20734124595741843</v>
      </c>
      <c r="U132" s="18">
        <f t="shared" si="157"/>
        <v>7.2812924246539978</v>
      </c>
      <c r="V132" s="14">
        <f t="shared" si="158"/>
        <v>5.9545432341095883E-2</v>
      </c>
      <c r="W132" s="12">
        <f t="shared" si="159"/>
        <v>-27.692894891367985</v>
      </c>
      <c r="X132" s="14">
        <f t="shared" si="160"/>
        <v>-9.3654245231498789E-2</v>
      </c>
      <c r="Y132" s="12">
        <f t="shared" si="161"/>
        <v>-3.6155308172681089</v>
      </c>
      <c r="Z132" s="14">
        <f t="shared" si="162"/>
        <v>-1.4484398488469385E-2</v>
      </c>
      <c r="AA132" s="12">
        <v>-167.65403818238883</v>
      </c>
      <c r="AB132" s="26">
        <v>-3.9939937083281918E-2</v>
      </c>
      <c r="AC132" s="12">
        <f t="shared" si="163"/>
        <v>0</v>
      </c>
      <c r="AD132" s="24">
        <f t="shared" si="164"/>
        <v>0</v>
      </c>
      <c r="AE132" s="11">
        <f t="shared" si="165"/>
        <v>-1190.6859999999997</v>
      </c>
      <c r="AF132" s="12">
        <f t="shared" si="166"/>
        <v>-3269.9739999999997</v>
      </c>
      <c r="AG132" s="12">
        <f t="shared" si="167"/>
        <v>-4278.625</v>
      </c>
      <c r="AH132" s="14">
        <f t="shared" si="168"/>
        <v>-0.18417416860015468</v>
      </c>
      <c r="AI132" s="14">
        <f t="shared" si="169"/>
        <v>-0.50579644238205712</v>
      </c>
      <c r="AJ132" s="14">
        <f t="shared" si="170"/>
        <v>-0.66181361175560705</v>
      </c>
      <c r="AK132" s="14">
        <f t="shared" si="171"/>
        <v>0.46958618694298437</v>
      </c>
      <c r="AL132" s="14">
        <f t="shared" si="172"/>
        <v>0.46525505582740168</v>
      </c>
      <c r="AM132" s="14">
        <f t="shared" si="173"/>
        <v>0.43967983534389116</v>
      </c>
      <c r="AN132" s="18">
        <f t="shared" si="174"/>
        <v>-346.25500000000011</v>
      </c>
      <c r="AO132" s="18">
        <f t="shared" si="175"/>
        <v>-1336.498</v>
      </c>
      <c r="AP132" s="18">
        <f t="shared" si="176"/>
        <v>-1861.6949999999999</v>
      </c>
      <c r="AQ132" s="14">
        <f t="shared" si="177"/>
        <v>-0.12265497697484951</v>
      </c>
      <c r="AR132" s="14">
        <f t="shared" si="178"/>
        <v>-0.47343181013106628</v>
      </c>
      <c r="AS132" s="14">
        <f t="shared" si="179"/>
        <v>-0.65947396386822521</v>
      </c>
      <c r="AT132" s="12">
        <f t="shared" si="180"/>
        <v>-22.795999999999992</v>
      </c>
      <c r="AU132" s="12">
        <f t="shared" si="181"/>
        <v>-69.998000000000005</v>
      </c>
      <c r="AV132" s="12">
        <f t="shared" si="182"/>
        <v>-97.187999999999988</v>
      </c>
      <c r="AW132" s="14">
        <f t="shared" si="183"/>
        <v>-0.13569047619047614</v>
      </c>
      <c r="AX132" s="14">
        <f t="shared" si="184"/>
        <v>-0.41665476190476192</v>
      </c>
      <c r="AY132" s="14">
        <f t="shared" si="185"/>
        <v>-0.5784999999999999</v>
      </c>
      <c r="AZ132" s="12">
        <f t="shared" si="186"/>
        <v>-84.079199999999986</v>
      </c>
      <c r="BA132" s="12">
        <f t="shared" si="187"/>
        <v>-130.43939999999998</v>
      </c>
      <c r="BB132" s="12">
        <f t="shared" si="188"/>
        <v>-173.89259999999999</v>
      </c>
      <c r="BC132" s="14">
        <f t="shared" si="189"/>
        <v>-0.31920728929384967</v>
      </c>
      <c r="BD132" s="14">
        <f t="shared" si="190"/>
        <v>-0.49521412300683365</v>
      </c>
      <c r="BE132" s="14">
        <f t="shared" si="191"/>
        <v>-0.66018451025056946</v>
      </c>
      <c r="BF132" s="12">
        <f t="shared" si="192"/>
        <v>-93.365999999999985</v>
      </c>
      <c r="BG132" s="12">
        <f t="shared" si="193"/>
        <v>-177.23400000000001</v>
      </c>
      <c r="BH132" s="12">
        <f t="shared" si="194"/>
        <v>-198.54</v>
      </c>
      <c r="BI132" s="14">
        <f t="shared" si="195"/>
        <v>-0.3483805970149253</v>
      </c>
      <c r="BJ132" s="14">
        <f t="shared" si="196"/>
        <v>-0.66132089552238815</v>
      </c>
      <c r="BK132" s="14">
        <f t="shared" si="197"/>
        <v>-0.74082089552238806</v>
      </c>
      <c r="BL132" s="12">
        <f t="shared" si="198"/>
        <v>-58.643000000000001</v>
      </c>
      <c r="BM132" s="12">
        <f t="shared" si="199"/>
        <v>-96.296999999999997</v>
      </c>
      <c r="BN132" s="12">
        <f t="shared" si="200"/>
        <v>-145.57999999999998</v>
      </c>
      <c r="BO132" s="14">
        <f t="shared" si="201"/>
        <v>-0.23838617886178859</v>
      </c>
      <c r="BP132" s="14">
        <f t="shared" si="202"/>
        <v>-0.39145121951219508</v>
      </c>
      <c r="BQ132" s="24">
        <f t="shared" si="203"/>
        <v>-0.59178861788617887</v>
      </c>
      <c r="BR132" s="19">
        <f t="shared" si="204"/>
        <v>11.7</v>
      </c>
      <c r="BS132" s="20">
        <f t="shared" si="205"/>
        <v>81.899999999999991</v>
      </c>
      <c r="BT132" s="13">
        <f t="shared" si="206"/>
        <v>1.2668213457076565E-2</v>
      </c>
      <c r="BU132" s="20">
        <f t="shared" si="207"/>
        <v>1.6</v>
      </c>
      <c r="BV132" s="20">
        <f t="shared" si="208"/>
        <v>11.200000000000001</v>
      </c>
      <c r="BW132" s="13">
        <f t="shared" si="209"/>
        <v>1.7324052590873939E-3</v>
      </c>
      <c r="BX132" s="20">
        <f t="shared" si="210"/>
        <v>4.8</v>
      </c>
      <c r="BY132" s="20">
        <f t="shared" si="211"/>
        <v>33.6</v>
      </c>
      <c r="BZ132" s="13">
        <f t="shared" si="212"/>
        <v>5.1972157772621815E-3</v>
      </c>
      <c r="CA132" s="20">
        <f t="shared" si="213"/>
        <v>11.7</v>
      </c>
      <c r="CB132" s="20">
        <f t="shared" si="214"/>
        <v>81.899999999999991</v>
      </c>
      <c r="CC132" s="17">
        <f t="shared" si="215"/>
        <v>1.2668213457076565E-2</v>
      </c>
      <c r="CE132" s="2">
        <v>6465</v>
      </c>
      <c r="CF132" s="2">
        <v>2823</v>
      </c>
      <c r="CG132" s="2">
        <v>1579</v>
      </c>
      <c r="CH132" s="2">
        <v>168</v>
      </c>
      <c r="CI132" s="2">
        <v>444</v>
      </c>
      <c r="CJ132" s="2">
        <v>7135.9999999999955</v>
      </c>
      <c r="CK132" s="2">
        <v>241.56079917744302</v>
      </c>
      <c r="CL132" s="2">
        <v>300.68349329711339</v>
      </c>
      <c r="CM132" s="2">
        <v>263.39999999999998</v>
      </c>
      <c r="CN132" s="2">
        <v>146.34292425132099</v>
      </c>
      <c r="CO132" s="2">
        <v>116</v>
      </c>
      <c r="CP132" s="2">
        <v>122.281292424654</v>
      </c>
      <c r="CQ132" s="2">
        <v>115</v>
      </c>
      <c r="CR132" s="2">
        <v>295.69289489136798</v>
      </c>
      <c r="CS132" s="2">
        <v>268</v>
      </c>
      <c r="CT132" s="2">
        <v>249.61553081726811</v>
      </c>
      <c r="CU132" s="2">
        <v>246</v>
      </c>
      <c r="CV132" s="2">
        <v>5274.3140000000003</v>
      </c>
      <c r="CW132" s="2">
        <v>3195.0260000000003</v>
      </c>
      <c r="CX132" s="2">
        <v>2186.375</v>
      </c>
      <c r="CY132" s="2">
        <v>2476.7449999999999</v>
      </c>
      <c r="CZ132" s="2">
        <v>1486.502</v>
      </c>
      <c r="DA132" s="2">
        <v>961.30500000000006</v>
      </c>
      <c r="DB132" s="2">
        <v>145.20400000000001</v>
      </c>
      <c r="DC132" s="2">
        <v>98.001999999999995</v>
      </c>
      <c r="DD132" s="2">
        <v>70.812000000000012</v>
      </c>
      <c r="DE132" s="2">
        <v>179.32079999999999</v>
      </c>
      <c r="DF132" s="2">
        <v>132.9606</v>
      </c>
      <c r="DG132" s="2">
        <v>89.50739999999999</v>
      </c>
      <c r="DH132" s="2">
        <v>174.63400000000001</v>
      </c>
      <c r="DI132" s="2">
        <v>90.765999999999991</v>
      </c>
      <c r="DJ132" s="2">
        <v>69.460000000000008</v>
      </c>
      <c r="DK132" s="2">
        <v>187.357</v>
      </c>
      <c r="DL132" s="2">
        <v>149.703</v>
      </c>
      <c r="DM132" s="2">
        <v>100.42</v>
      </c>
      <c r="DN132" s="2">
        <v>11.7</v>
      </c>
      <c r="DO132" s="2">
        <v>1.6</v>
      </c>
      <c r="DP132" s="2">
        <v>4.8</v>
      </c>
    </row>
    <row r="133" spans="2:120" ht="14.25" customHeight="1" x14ac:dyDescent="0.2">
      <c r="B133" s="6">
        <v>43425</v>
      </c>
      <c r="C133" s="9" t="s">
        <v>182</v>
      </c>
      <c r="D133" s="9" t="s">
        <v>59</v>
      </c>
      <c r="E133" s="21" t="s">
        <v>192</v>
      </c>
      <c r="F133" s="9" t="s">
        <v>271</v>
      </c>
      <c r="G133" s="21">
        <v>1</v>
      </c>
      <c r="H133" s="11">
        <f t="shared" si="144"/>
        <v>1395</v>
      </c>
      <c r="I133" s="12">
        <f t="shared" si="145"/>
        <v>607</v>
      </c>
      <c r="J133" s="14">
        <f t="shared" si="146"/>
        <v>0.43512544802867381</v>
      </c>
      <c r="K133" s="14">
        <f t="shared" si="147"/>
        <v>0.25232974910394268</v>
      </c>
      <c r="L133" s="15">
        <f t="shared" si="148"/>
        <v>2</v>
      </c>
      <c r="M133" s="12">
        <f t="shared" si="149"/>
        <v>0</v>
      </c>
      <c r="N133" s="14">
        <f t="shared" si="150"/>
        <v>-8.0421885299933771E-2</v>
      </c>
      <c r="O133" s="16">
        <f t="shared" si="151"/>
        <v>1.1008754942011976</v>
      </c>
      <c r="P133" s="14">
        <f t="shared" si="152"/>
        <v>2.8300778184277231E-2</v>
      </c>
      <c r="Q133" s="12">
        <f t="shared" si="153"/>
        <v>-20.469516285799926</v>
      </c>
      <c r="R133" s="14">
        <f t="shared" si="154"/>
        <v>-0.26628912571395036</v>
      </c>
      <c r="S133" s="18">
        <f t="shared" si="155"/>
        <v>0.91191709844559909</v>
      </c>
      <c r="T133" s="14">
        <f t="shared" si="156"/>
        <v>2.7707808564231828E-2</v>
      </c>
      <c r="U133" s="18">
        <f t="shared" si="157"/>
        <v>9.4541607898447992</v>
      </c>
      <c r="V133" s="14">
        <f t="shared" si="158"/>
        <v>0.40309098562751688</v>
      </c>
      <c r="W133" s="12">
        <f t="shared" si="159"/>
        <v>-2.5103626943004969</v>
      </c>
      <c r="X133" s="14">
        <f t="shared" si="160"/>
        <v>-4.6052944251698702E-2</v>
      </c>
      <c r="Y133" s="12">
        <f t="shared" si="161"/>
        <v>1.1311706629055038</v>
      </c>
      <c r="Z133" s="14">
        <f t="shared" si="162"/>
        <v>2.5210612347541961E-2</v>
      </c>
      <c r="AA133" s="12">
        <v>-11.229801288650037</v>
      </c>
      <c r="AB133" s="26">
        <v>-1.2801436148376921E-2</v>
      </c>
      <c r="AC133" s="12">
        <f t="shared" si="163"/>
        <v>0</v>
      </c>
      <c r="AD133" s="24">
        <f t="shared" si="164"/>
        <v>0</v>
      </c>
      <c r="AE133" s="11">
        <f t="shared" si="165"/>
        <v>-208.13799999999992</v>
      </c>
      <c r="AF133" s="12">
        <f t="shared" si="166"/>
        <v>-577.31400000000008</v>
      </c>
      <c r="AG133" s="12">
        <f t="shared" si="167"/>
        <v>-767.43799999999999</v>
      </c>
      <c r="AH133" s="14">
        <f t="shared" si="168"/>
        <v>-0.14920286738351252</v>
      </c>
      <c r="AI133" s="14">
        <f t="shared" si="169"/>
        <v>-0.41384516129032267</v>
      </c>
      <c r="AJ133" s="14">
        <f t="shared" si="170"/>
        <v>-0.55013476702508957</v>
      </c>
      <c r="AK133" s="14">
        <f t="shared" si="171"/>
        <v>0.44668967411544053</v>
      </c>
      <c r="AL133" s="14">
        <f t="shared" si="172"/>
        <v>0.39900524162086676</v>
      </c>
      <c r="AM133" s="14">
        <f t="shared" si="173"/>
        <v>0.41535657034683421</v>
      </c>
      <c r="AN133" s="18">
        <f t="shared" si="174"/>
        <v>-76.841000000000008</v>
      </c>
      <c r="AO133" s="18">
        <f t="shared" si="175"/>
        <v>-280.73899999999998</v>
      </c>
      <c r="AP133" s="18">
        <f t="shared" si="176"/>
        <v>-346.33800000000002</v>
      </c>
      <c r="AQ133" s="14">
        <f t="shared" si="177"/>
        <v>-0.12659143327841849</v>
      </c>
      <c r="AR133" s="14">
        <f t="shared" si="178"/>
        <v>-0.4625024711696869</v>
      </c>
      <c r="AS133" s="14">
        <f t="shared" si="179"/>
        <v>-0.57057331136738054</v>
      </c>
      <c r="AT133" s="12">
        <f t="shared" si="180"/>
        <v>-6.9269999999999996</v>
      </c>
      <c r="AU133" s="12">
        <f t="shared" si="181"/>
        <v>-20.329999999999998</v>
      </c>
      <c r="AV133" s="12">
        <f t="shared" si="182"/>
        <v>-25.622</v>
      </c>
      <c r="AW133" s="14">
        <f t="shared" si="183"/>
        <v>-0.17317499999999997</v>
      </c>
      <c r="AX133" s="14">
        <f t="shared" si="184"/>
        <v>-0.50824999999999998</v>
      </c>
      <c r="AY133" s="14">
        <f t="shared" si="185"/>
        <v>-0.64054999999999995</v>
      </c>
      <c r="AZ133" s="12">
        <f t="shared" si="186"/>
        <v>-12.488999999999997</v>
      </c>
      <c r="BA133" s="12">
        <f t="shared" si="187"/>
        <v>-29.081999999999994</v>
      </c>
      <c r="BB133" s="12">
        <f t="shared" si="188"/>
        <v>-36.724799999999988</v>
      </c>
      <c r="BC133" s="14">
        <f t="shared" si="189"/>
        <v>-0.22143617021276596</v>
      </c>
      <c r="BD133" s="14">
        <f t="shared" si="190"/>
        <v>-0.51563829787234039</v>
      </c>
      <c r="BE133" s="14">
        <f t="shared" si="191"/>
        <v>-0.65114893617021274</v>
      </c>
      <c r="BF133" s="12">
        <f t="shared" si="192"/>
        <v>27.637</v>
      </c>
      <c r="BG133" s="12">
        <f t="shared" si="193"/>
        <v>-9.5720000000000027</v>
      </c>
      <c r="BH133" s="12">
        <f t="shared" si="194"/>
        <v>-18.365000000000002</v>
      </c>
      <c r="BI133" s="14">
        <f t="shared" si="195"/>
        <v>0.53148076923076926</v>
      </c>
      <c r="BJ133" s="14">
        <f t="shared" si="196"/>
        <v>-0.18407692307692314</v>
      </c>
      <c r="BK133" s="14">
        <f t="shared" si="197"/>
        <v>-0.35317307692307698</v>
      </c>
      <c r="BL133" s="12">
        <f t="shared" si="198"/>
        <v>-7.7860000000000014</v>
      </c>
      <c r="BM133" s="12">
        <f t="shared" si="199"/>
        <v>-23.564999999999998</v>
      </c>
      <c r="BN133" s="12">
        <f t="shared" si="200"/>
        <v>-28.864999999999998</v>
      </c>
      <c r="BO133" s="14">
        <f t="shared" si="201"/>
        <v>-0.16926086956521746</v>
      </c>
      <c r="BP133" s="14">
        <f t="shared" si="202"/>
        <v>-0.51228260869565212</v>
      </c>
      <c r="BQ133" s="24">
        <f t="shared" si="203"/>
        <v>-0.62749999999999995</v>
      </c>
      <c r="BR133" s="19">
        <f t="shared" si="204"/>
        <v>1.6</v>
      </c>
      <c r="BS133" s="20">
        <f t="shared" si="205"/>
        <v>11.200000000000001</v>
      </c>
      <c r="BT133" s="13">
        <f t="shared" si="206"/>
        <v>8.028673835125448E-3</v>
      </c>
      <c r="BU133" s="20">
        <f t="shared" si="207"/>
        <v>0</v>
      </c>
      <c r="BV133" s="20">
        <f t="shared" si="208"/>
        <v>0</v>
      </c>
      <c r="BW133" s="13">
        <f t="shared" si="209"/>
        <v>0</v>
      </c>
      <c r="BX133" s="20">
        <f t="shared" si="210"/>
        <v>0.9</v>
      </c>
      <c r="BY133" s="20">
        <f t="shared" si="211"/>
        <v>6.3</v>
      </c>
      <c r="BZ133" s="13">
        <f t="shared" si="212"/>
        <v>4.5161290322580641E-3</v>
      </c>
      <c r="CA133" s="20">
        <f t="shared" si="213"/>
        <v>1.6</v>
      </c>
      <c r="CB133" s="20">
        <f t="shared" si="214"/>
        <v>11.200000000000001</v>
      </c>
      <c r="CC133" s="17">
        <f t="shared" si="215"/>
        <v>8.028673835125448E-3</v>
      </c>
      <c r="CE133" s="2">
        <v>1395</v>
      </c>
      <c r="CF133" s="2">
        <v>607</v>
      </c>
      <c r="CG133" s="2">
        <v>352</v>
      </c>
      <c r="CH133" s="2">
        <v>40</v>
      </c>
      <c r="CI133" s="2">
        <v>80</v>
      </c>
      <c r="CJ133" s="2">
        <v>1516.9999999999995</v>
      </c>
      <c r="CK133" s="2">
        <v>38.899124505798802</v>
      </c>
      <c r="CL133" s="2">
        <v>76.869516285799918</v>
      </c>
      <c r="CM133" s="2">
        <v>56.399999999999991</v>
      </c>
      <c r="CN133" s="2">
        <v>32.911917098445599</v>
      </c>
      <c r="CO133" s="2">
        <v>32</v>
      </c>
      <c r="CP133" s="2">
        <v>23.454160789844799</v>
      </c>
      <c r="CQ133" s="2">
        <v>14</v>
      </c>
      <c r="CR133" s="2">
        <v>54.510362694300497</v>
      </c>
      <c r="CS133" s="2">
        <v>52</v>
      </c>
      <c r="CT133" s="2">
        <v>44.868829337094496</v>
      </c>
      <c r="CU133" s="2">
        <v>46</v>
      </c>
      <c r="CV133" s="2">
        <v>1186.8620000000001</v>
      </c>
      <c r="CW133" s="2">
        <v>817.68599999999992</v>
      </c>
      <c r="CX133" s="2">
        <v>627.56200000000001</v>
      </c>
      <c r="CY133" s="2">
        <v>530.15899999999999</v>
      </c>
      <c r="CZ133" s="2">
        <v>326.26100000000002</v>
      </c>
      <c r="DA133" s="2">
        <v>260.66199999999998</v>
      </c>
      <c r="DB133" s="2">
        <v>33.073</v>
      </c>
      <c r="DC133" s="2">
        <v>19.670000000000002</v>
      </c>
      <c r="DD133" s="2">
        <v>14.378</v>
      </c>
      <c r="DE133" s="2">
        <v>43.910999999999994</v>
      </c>
      <c r="DF133" s="2">
        <v>27.317999999999998</v>
      </c>
      <c r="DG133" s="2">
        <v>19.6752</v>
      </c>
      <c r="DH133" s="2">
        <v>79.637</v>
      </c>
      <c r="DI133" s="2">
        <v>42.427999999999997</v>
      </c>
      <c r="DJ133" s="2">
        <v>33.634999999999998</v>
      </c>
      <c r="DK133" s="2">
        <v>38.213999999999999</v>
      </c>
      <c r="DL133" s="2">
        <v>22.435000000000002</v>
      </c>
      <c r="DM133" s="2">
        <v>17.135000000000002</v>
      </c>
      <c r="DN133" s="2">
        <v>1.6</v>
      </c>
      <c r="DO133" s="2">
        <v>0</v>
      </c>
      <c r="DP133" s="2">
        <v>0.9</v>
      </c>
    </row>
    <row r="134" spans="2:120" ht="14.25" customHeight="1" x14ac:dyDescent="0.2">
      <c r="B134" s="6">
        <v>43428</v>
      </c>
      <c r="C134" s="9" t="s">
        <v>182</v>
      </c>
      <c r="D134" s="9" t="s">
        <v>59</v>
      </c>
      <c r="E134" s="21" t="s">
        <v>192</v>
      </c>
      <c r="F134" s="9" t="s">
        <v>272</v>
      </c>
      <c r="G134" s="21">
        <v>1</v>
      </c>
      <c r="H134" s="11">
        <f t="shared" si="144"/>
        <v>5934</v>
      </c>
      <c r="I134" s="12">
        <f t="shared" si="145"/>
        <v>2575</v>
      </c>
      <c r="J134" s="14">
        <f t="shared" si="146"/>
        <v>0.43394000674081562</v>
      </c>
      <c r="K134" s="14">
        <f t="shared" si="147"/>
        <v>0.23997303673744524</v>
      </c>
      <c r="L134" s="15">
        <f t="shared" si="148"/>
        <v>1.3551401869158879</v>
      </c>
      <c r="M134" s="12">
        <f t="shared" si="149"/>
        <v>0</v>
      </c>
      <c r="N134" s="14">
        <f t="shared" si="150"/>
        <v>-8.1139671724992257E-2</v>
      </c>
      <c r="O134" s="16">
        <f t="shared" si="151"/>
        <v>-58</v>
      </c>
      <c r="P134" s="14">
        <f t="shared" si="152"/>
        <v>-0.2857142857142857</v>
      </c>
      <c r="Q134" s="12">
        <f t="shared" si="153"/>
        <v>-40.200000000000017</v>
      </c>
      <c r="R134" s="14">
        <f t="shared" si="154"/>
        <v>-0.13645621181262735</v>
      </c>
      <c r="S134" s="18">
        <f t="shared" si="155"/>
        <v>10</v>
      </c>
      <c r="T134" s="14">
        <f t="shared" si="156"/>
        <v>8.8495575221238965E-2</v>
      </c>
      <c r="U134" s="18">
        <f t="shared" si="157"/>
        <v>4</v>
      </c>
      <c r="V134" s="14">
        <f t="shared" si="158"/>
        <v>3.7735849056603765E-2</v>
      </c>
      <c r="W134" s="12">
        <f t="shared" si="159"/>
        <v>-22</v>
      </c>
      <c r="X134" s="14">
        <f t="shared" si="160"/>
        <v>-8.1481481481481488E-2</v>
      </c>
      <c r="Y134" s="12">
        <f t="shared" si="161"/>
        <v>-15</v>
      </c>
      <c r="Z134" s="14">
        <f t="shared" si="162"/>
        <v>-5.8365758754863828E-2</v>
      </c>
      <c r="AA134" s="12">
        <v>-121.07416999999987</v>
      </c>
      <c r="AB134" s="26">
        <v>-3.113187476185364E-2</v>
      </c>
      <c r="AC134" s="12">
        <f t="shared" si="163"/>
        <v>0</v>
      </c>
      <c r="AD134" s="24">
        <f t="shared" si="164"/>
        <v>0</v>
      </c>
      <c r="AE134" s="11">
        <f t="shared" si="165"/>
        <v>-1005.25</v>
      </c>
      <c r="AF134" s="12">
        <f t="shared" si="166"/>
        <v>-2970.6330000000003</v>
      </c>
      <c r="AG134" s="12">
        <f t="shared" si="167"/>
        <v>-3942.797</v>
      </c>
      <c r="AH134" s="14">
        <f t="shared" si="168"/>
        <v>-0.16940512301988542</v>
      </c>
      <c r="AI134" s="14">
        <f t="shared" si="169"/>
        <v>-0.50061223458038429</v>
      </c>
      <c r="AJ134" s="14">
        <f t="shared" si="170"/>
        <v>-0.66444169194472535</v>
      </c>
      <c r="AK134" s="14">
        <f t="shared" si="171"/>
        <v>0.48875942176008114</v>
      </c>
      <c r="AL134" s="14">
        <f t="shared" si="172"/>
        <v>0.49391384867281046</v>
      </c>
      <c r="AM134" s="14">
        <f t="shared" si="173"/>
        <v>0.47555573188670369</v>
      </c>
      <c r="AN134" s="18">
        <f t="shared" si="174"/>
        <v>-166.02700000000004</v>
      </c>
      <c r="AO134" s="18">
        <f t="shared" si="175"/>
        <v>-1111.3519999999999</v>
      </c>
      <c r="AP134" s="18">
        <f t="shared" si="176"/>
        <v>-1628.0720000000001</v>
      </c>
      <c r="AQ134" s="14">
        <f t="shared" si="177"/>
        <v>-6.4476504854368955E-2</v>
      </c>
      <c r="AR134" s="14">
        <f t="shared" si="178"/>
        <v>-0.43159300970873782</v>
      </c>
      <c r="AS134" s="14">
        <f t="shared" si="179"/>
        <v>-0.63226097087378641</v>
      </c>
      <c r="AT134" s="12">
        <f t="shared" si="180"/>
        <v>-22.072000000000003</v>
      </c>
      <c r="AU134" s="12">
        <f t="shared" si="181"/>
        <v>-76.887</v>
      </c>
      <c r="AV134" s="12">
        <f t="shared" si="182"/>
        <v>-95.173000000000002</v>
      </c>
      <c r="AW134" s="14">
        <f t="shared" si="183"/>
        <v>-0.15222068965517244</v>
      </c>
      <c r="AX134" s="14">
        <f t="shared" si="184"/>
        <v>-0.53025517241379316</v>
      </c>
      <c r="AY134" s="14">
        <f t="shared" si="185"/>
        <v>-0.65636551724137937</v>
      </c>
      <c r="AZ134" s="12">
        <f t="shared" si="186"/>
        <v>-101.51400000000001</v>
      </c>
      <c r="BA134" s="12">
        <f t="shared" si="187"/>
        <v>-152.39339999999999</v>
      </c>
      <c r="BB134" s="12">
        <f t="shared" si="188"/>
        <v>-190.03440000000001</v>
      </c>
      <c r="BC134" s="14">
        <f t="shared" si="189"/>
        <v>-0.39903301886792453</v>
      </c>
      <c r="BD134" s="14">
        <f t="shared" si="190"/>
        <v>-0.59903066037735853</v>
      </c>
      <c r="BE134" s="14">
        <f t="shared" si="191"/>
        <v>-0.74699056603773584</v>
      </c>
      <c r="BF134" s="12">
        <f t="shared" si="192"/>
        <v>-76.850000000000023</v>
      </c>
      <c r="BG134" s="12">
        <f t="shared" si="193"/>
        <v>-133.18299999999999</v>
      </c>
      <c r="BH134" s="12">
        <f t="shared" si="194"/>
        <v>-174.566</v>
      </c>
      <c r="BI134" s="14">
        <f t="shared" si="195"/>
        <v>-0.30987903225806457</v>
      </c>
      <c r="BJ134" s="14">
        <f t="shared" si="196"/>
        <v>-0.5370282258064516</v>
      </c>
      <c r="BK134" s="14">
        <f t="shared" si="197"/>
        <v>-0.70389516129032259</v>
      </c>
      <c r="BL134" s="12">
        <f t="shared" si="198"/>
        <v>-77.545000000000016</v>
      </c>
      <c r="BM134" s="12">
        <f t="shared" si="199"/>
        <v>-135.99299999999999</v>
      </c>
      <c r="BN134" s="12">
        <f t="shared" si="200"/>
        <v>-163.57300000000001</v>
      </c>
      <c r="BO134" s="14">
        <f t="shared" si="201"/>
        <v>-0.32043388429752073</v>
      </c>
      <c r="BP134" s="14">
        <f t="shared" si="202"/>
        <v>-0.56195454545454537</v>
      </c>
      <c r="BQ134" s="24">
        <f t="shared" si="203"/>
        <v>-0.67592148760330584</v>
      </c>
      <c r="BR134" s="19">
        <f t="shared" si="204"/>
        <v>10.8</v>
      </c>
      <c r="BS134" s="20">
        <f t="shared" si="205"/>
        <v>75.600000000000009</v>
      </c>
      <c r="BT134" s="13">
        <f t="shared" si="206"/>
        <v>1.2740141557128415E-2</v>
      </c>
      <c r="BU134" s="20">
        <f t="shared" si="207"/>
        <v>3.3</v>
      </c>
      <c r="BV134" s="20">
        <f t="shared" si="208"/>
        <v>23.099999999999998</v>
      </c>
      <c r="BW134" s="13">
        <f t="shared" si="209"/>
        <v>3.8928210313447925E-3</v>
      </c>
      <c r="BX134" s="20">
        <f t="shared" si="210"/>
        <v>6.3</v>
      </c>
      <c r="BY134" s="20">
        <f t="shared" si="211"/>
        <v>44.1</v>
      </c>
      <c r="BZ134" s="13">
        <f t="shared" si="212"/>
        <v>7.4317492416582408E-3</v>
      </c>
      <c r="CA134" s="20">
        <f t="shared" si="213"/>
        <v>10.8</v>
      </c>
      <c r="CB134" s="20">
        <f t="shared" si="214"/>
        <v>75.600000000000009</v>
      </c>
      <c r="CC134" s="17">
        <f t="shared" si="215"/>
        <v>1.2740141557128415E-2</v>
      </c>
      <c r="CE134" s="2">
        <v>5934</v>
      </c>
      <c r="CF134" s="2">
        <v>2575</v>
      </c>
      <c r="CG134" s="2">
        <v>1424</v>
      </c>
      <c r="CH134" s="2">
        <v>145</v>
      </c>
      <c r="CI134" s="2">
        <v>428</v>
      </c>
      <c r="CJ134" s="2">
        <v>6458</v>
      </c>
      <c r="CK134" s="2">
        <v>203</v>
      </c>
      <c r="CL134" s="2">
        <v>294.60000000000002</v>
      </c>
      <c r="CM134" s="2">
        <v>254.4</v>
      </c>
      <c r="CN134" s="2">
        <v>113</v>
      </c>
      <c r="CO134" s="2">
        <v>103</v>
      </c>
      <c r="CP134" s="2">
        <v>106</v>
      </c>
      <c r="CQ134" s="2">
        <v>102</v>
      </c>
      <c r="CR134" s="2">
        <v>270</v>
      </c>
      <c r="CS134" s="2">
        <v>248</v>
      </c>
      <c r="CT134" s="2">
        <v>257</v>
      </c>
      <c r="CU134" s="2">
        <v>242</v>
      </c>
      <c r="CV134" s="2">
        <v>4928.75</v>
      </c>
      <c r="CW134" s="2">
        <v>2963.3669999999997</v>
      </c>
      <c r="CX134" s="2">
        <v>1991.203</v>
      </c>
      <c r="CY134" s="2">
        <v>2408.973</v>
      </c>
      <c r="CZ134" s="2">
        <v>1463.6480000000001</v>
      </c>
      <c r="DA134" s="2">
        <v>946.928</v>
      </c>
      <c r="DB134" s="2">
        <v>122.928</v>
      </c>
      <c r="DC134" s="2">
        <v>68.113</v>
      </c>
      <c r="DD134" s="2">
        <v>49.826999999999998</v>
      </c>
      <c r="DE134" s="2">
        <v>152.886</v>
      </c>
      <c r="DF134" s="2">
        <v>102.00660000000001</v>
      </c>
      <c r="DG134" s="2">
        <v>64.365600000000001</v>
      </c>
      <c r="DH134" s="2">
        <v>171.14999999999998</v>
      </c>
      <c r="DI134" s="2">
        <v>114.81700000000001</v>
      </c>
      <c r="DJ134" s="2">
        <v>73.433999999999997</v>
      </c>
      <c r="DK134" s="2">
        <v>164.45499999999998</v>
      </c>
      <c r="DL134" s="2">
        <v>106.00700000000001</v>
      </c>
      <c r="DM134" s="2">
        <v>78.426999999999992</v>
      </c>
      <c r="DN134" s="2">
        <v>10.8</v>
      </c>
      <c r="DO134" s="2">
        <v>3.3</v>
      </c>
      <c r="DP134" s="2">
        <v>6.3</v>
      </c>
    </row>
    <row r="135" spans="2:120" ht="14.25" customHeight="1" x14ac:dyDescent="0.2">
      <c r="B135" s="6">
        <v>43432</v>
      </c>
      <c r="C135" s="9" t="s">
        <v>182</v>
      </c>
      <c r="D135" s="9" t="s">
        <v>59</v>
      </c>
      <c r="E135" s="21" t="s">
        <v>192</v>
      </c>
      <c r="F135" s="9" t="s">
        <v>273</v>
      </c>
      <c r="G135" s="21">
        <v>0</v>
      </c>
      <c r="H135" s="11">
        <f t="shared" si="144"/>
        <v>6955</v>
      </c>
      <c r="I135" s="12">
        <f t="shared" si="145"/>
        <v>2256</v>
      </c>
      <c r="J135" s="14">
        <f t="shared" si="146"/>
        <v>0.32437095614665706</v>
      </c>
      <c r="K135" s="14">
        <f t="shared" si="147"/>
        <v>0.15686556434219986</v>
      </c>
      <c r="L135" s="15">
        <f t="shared" si="148"/>
        <v>1.476038338658147</v>
      </c>
      <c r="M135" s="12">
        <f t="shared" si="149"/>
        <v>0</v>
      </c>
      <c r="N135" s="14">
        <f t="shared" si="150"/>
        <v>2.8237729154346525E-2</v>
      </c>
      <c r="O135" s="16">
        <f t="shared" si="151"/>
        <v>-35</v>
      </c>
      <c r="P135" s="14">
        <f t="shared" si="152"/>
        <v>-0.13157894736842102</v>
      </c>
      <c r="Q135" s="12">
        <f t="shared" si="153"/>
        <v>-13.200000000000045</v>
      </c>
      <c r="R135" s="14">
        <f t="shared" si="154"/>
        <v>-3.1884057971014568E-2</v>
      </c>
      <c r="S135" s="18">
        <f t="shared" si="155"/>
        <v>29</v>
      </c>
      <c r="T135" s="14">
        <f t="shared" si="156"/>
        <v>0.16384180790960456</v>
      </c>
      <c r="U135" s="18">
        <f t="shared" si="157"/>
        <v>-11</v>
      </c>
      <c r="V135" s="14">
        <f t="shared" si="158"/>
        <v>-7.333333333333325E-2</v>
      </c>
      <c r="W135" s="12">
        <f t="shared" si="159"/>
        <v>52</v>
      </c>
      <c r="X135" s="14">
        <f t="shared" si="160"/>
        <v>0.18055555555555558</v>
      </c>
      <c r="Y135" s="12">
        <f t="shared" si="161"/>
        <v>67</v>
      </c>
      <c r="Z135" s="14">
        <f t="shared" si="162"/>
        <v>0.25475285171102668</v>
      </c>
      <c r="AA135" s="12">
        <v>315.63590000000022</v>
      </c>
      <c r="AB135" s="26">
        <v>6.6838535385274511E-2</v>
      </c>
      <c r="AC135" s="12">
        <f t="shared" si="163"/>
        <v>0</v>
      </c>
      <c r="AD135" s="24">
        <f t="shared" si="164"/>
        <v>0</v>
      </c>
      <c r="AE135" s="11">
        <f t="shared" si="165"/>
        <v>447.54799999999977</v>
      </c>
      <c r="AF135" s="12">
        <f t="shared" si="166"/>
        <v>1399.2309999999998</v>
      </c>
      <c r="AG135" s="12">
        <f t="shared" si="167"/>
        <v>2361.4000000000015</v>
      </c>
      <c r="AH135" s="14">
        <f t="shared" si="168"/>
        <v>6.4349101365923866E-2</v>
      </c>
      <c r="AI135" s="14">
        <f t="shared" si="169"/>
        <v>0.20118346513299779</v>
      </c>
      <c r="AJ135" s="14">
        <f t="shared" si="170"/>
        <v>0.33952552120776436</v>
      </c>
      <c r="AK135" s="14">
        <f t="shared" si="171"/>
        <v>0.32442869671361813</v>
      </c>
      <c r="AL135" s="14">
        <f t="shared" si="172"/>
        <v>0.29653848451162051</v>
      </c>
      <c r="AM135" s="14">
        <f t="shared" si="173"/>
        <v>0.28622880082435276</v>
      </c>
      <c r="AN135" s="18">
        <f t="shared" si="174"/>
        <v>145.59900000000016</v>
      </c>
      <c r="AO135" s="18">
        <f t="shared" si="175"/>
        <v>221.35100000000011</v>
      </c>
      <c r="AP135" s="18">
        <f t="shared" si="176"/>
        <v>410.6220000000003</v>
      </c>
      <c r="AQ135" s="14">
        <f t="shared" si="177"/>
        <v>6.4538563829787288E-2</v>
      </c>
      <c r="AR135" s="14">
        <f t="shared" si="178"/>
        <v>9.8116578014184386E-2</v>
      </c>
      <c r="AS135" s="14">
        <f t="shared" si="179"/>
        <v>0.18201329787234055</v>
      </c>
      <c r="AT135" s="12">
        <f t="shared" si="180"/>
        <v>78.670999999999992</v>
      </c>
      <c r="AU135" s="12">
        <f t="shared" si="181"/>
        <v>102.96799999999996</v>
      </c>
      <c r="AV135" s="12">
        <f t="shared" si="182"/>
        <v>192.464</v>
      </c>
      <c r="AW135" s="14">
        <f t="shared" si="183"/>
        <v>0.34056709956709952</v>
      </c>
      <c r="AX135" s="14">
        <f t="shared" si="184"/>
        <v>0.44574891774891756</v>
      </c>
      <c r="AY135" s="14">
        <f t="shared" si="185"/>
        <v>0.83317748917748924</v>
      </c>
      <c r="AZ135" s="12">
        <f t="shared" si="186"/>
        <v>-32.783399999999915</v>
      </c>
      <c r="BA135" s="12">
        <f t="shared" si="187"/>
        <v>89.602200000000039</v>
      </c>
      <c r="BB135" s="12">
        <f t="shared" si="188"/>
        <v>144.5802000000001</v>
      </c>
      <c r="BC135" s="14">
        <f t="shared" si="189"/>
        <v>-8.1794910179640468E-2</v>
      </c>
      <c r="BD135" s="14">
        <f t="shared" si="190"/>
        <v>0.22355838323353305</v>
      </c>
      <c r="BE135" s="14">
        <f t="shared" si="191"/>
        <v>0.36072904191616795</v>
      </c>
      <c r="BF135" s="12">
        <f t="shared" si="192"/>
        <v>30.540999999999997</v>
      </c>
      <c r="BG135" s="12">
        <f t="shared" si="193"/>
        <v>0.18500000000000227</v>
      </c>
      <c r="BH135" s="12">
        <f t="shared" si="194"/>
        <v>92.600999999999999</v>
      </c>
      <c r="BI135" s="14">
        <f t="shared" si="195"/>
        <v>8.982647058823523E-2</v>
      </c>
      <c r="BJ135" s="14">
        <f t="shared" si="196"/>
        <v>5.4411764705886156E-4</v>
      </c>
      <c r="BK135" s="14">
        <f t="shared" si="197"/>
        <v>0.27235588235294128</v>
      </c>
      <c r="BL135" s="12">
        <f t="shared" si="198"/>
        <v>125.94100000000003</v>
      </c>
      <c r="BM135" s="12">
        <f t="shared" si="199"/>
        <v>181.29300000000001</v>
      </c>
      <c r="BN135" s="12">
        <f t="shared" si="200"/>
        <v>361.86699999999996</v>
      </c>
      <c r="BO135" s="14">
        <f t="shared" si="201"/>
        <v>0.38163939393939406</v>
      </c>
      <c r="BP135" s="14">
        <f t="shared" si="202"/>
        <v>0.54937272727272735</v>
      </c>
      <c r="BQ135" s="24">
        <f t="shared" si="203"/>
        <v>1.0965666666666665</v>
      </c>
      <c r="BR135" s="19">
        <f t="shared" si="204"/>
        <v>0</v>
      </c>
      <c r="BS135" s="20">
        <f t="shared" si="205"/>
        <v>0</v>
      </c>
      <c r="BT135" s="13">
        <f t="shared" si="206"/>
        <v>0</v>
      </c>
      <c r="BU135" s="20">
        <f t="shared" si="207"/>
        <v>0</v>
      </c>
      <c r="BV135" s="20">
        <f t="shared" si="208"/>
        <v>0</v>
      </c>
      <c r="BW135" s="13">
        <f t="shared" si="209"/>
        <v>0</v>
      </c>
      <c r="BX135" s="20">
        <f t="shared" si="210"/>
        <v>0</v>
      </c>
      <c r="BY135" s="20">
        <f t="shared" si="211"/>
        <v>0</v>
      </c>
      <c r="BZ135" s="13">
        <f t="shared" si="212"/>
        <v>0</v>
      </c>
      <c r="CA135" s="20">
        <f t="shared" si="213"/>
        <v>0</v>
      </c>
      <c r="CB135" s="20">
        <f t="shared" si="214"/>
        <v>0</v>
      </c>
      <c r="CC135" s="17">
        <f t="shared" si="215"/>
        <v>0</v>
      </c>
      <c r="CE135" s="2">
        <v>6955</v>
      </c>
      <c r="CF135" s="2">
        <v>2256</v>
      </c>
      <c r="CG135" s="2">
        <v>1091</v>
      </c>
      <c r="CH135" s="2">
        <v>231</v>
      </c>
      <c r="CI135" s="2">
        <v>626</v>
      </c>
      <c r="CJ135" s="2">
        <v>6764</v>
      </c>
      <c r="CK135" s="2">
        <v>266</v>
      </c>
      <c r="CL135" s="2">
        <v>414</v>
      </c>
      <c r="CM135" s="2">
        <v>400.79999999999995</v>
      </c>
      <c r="CN135" s="2">
        <v>177</v>
      </c>
      <c r="CO135" s="2">
        <v>148</v>
      </c>
      <c r="CP135" s="2">
        <v>150</v>
      </c>
      <c r="CQ135" s="2">
        <v>161</v>
      </c>
      <c r="CR135" s="2">
        <v>288</v>
      </c>
      <c r="CS135" s="2">
        <v>340</v>
      </c>
      <c r="CT135" s="2">
        <v>263</v>
      </c>
      <c r="CU135" s="2">
        <v>330</v>
      </c>
      <c r="CV135" s="2">
        <v>7402.5479999999998</v>
      </c>
      <c r="CW135" s="2">
        <v>8354.2309999999998</v>
      </c>
      <c r="CX135" s="2">
        <v>9316.4000000000015</v>
      </c>
      <c r="CY135" s="2">
        <v>2401.5990000000002</v>
      </c>
      <c r="CZ135" s="2">
        <v>2477.3510000000001</v>
      </c>
      <c r="DA135" s="2">
        <v>2666.6220000000003</v>
      </c>
      <c r="DB135" s="2">
        <v>309.67099999999999</v>
      </c>
      <c r="DC135" s="2">
        <v>333.96799999999996</v>
      </c>
      <c r="DD135" s="2">
        <v>423.464</v>
      </c>
      <c r="DE135" s="2">
        <v>368.01660000000004</v>
      </c>
      <c r="DF135" s="2">
        <v>490.40219999999999</v>
      </c>
      <c r="DG135" s="2">
        <v>545.38020000000006</v>
      </c>
      <c r="DH135" s="2">
        <v>370.541</v>
      </c>
      <c r="DI135" s="2">
        <v>340.185</v>
      </c>
      <c r="DJ135" s="2">
        <v>432.601</v>
      </c>
      <c r="DK135" s="2">
        <v>455.94100000000003</v>
      </c>
      <c r="DL135" s="2">
        <v>511.29300000000001</v>
      </c>
      <c r="DM135" s="2">
        <v>691.86699999999996</v>
      </c>
      <c r="DN135" s="2">
        <v>0</v>
      </c>
      <c r="DO135" s="2">
        <v>0</v>
      </c>
      <c r="DP135" s="2">
        <v>0</v>
      </c>
    </row>
    <row r="136" spans="2:120" ht="14.25" customHeight="1" x14ac:dyDescent="0.2">
      <c r="B136" s="6">
        <v>43433</v>
      </c>
      <c r="C136" s="9" t="s">
        <v>182</v>
      </c>
      <c r="D136" s="9" t="s">
        <v>59</v>
      </c>
      <c r="E136" s="21" t="s">
        <v>192</v>
      </c>
      <c r="F136" s="9" t="s">
        <v>274</v>
      </c>
      <c r="G136" s="21">
        <v>1</v>
      </c>
      <c r="H136" s="11">
        <f t="shared" si="144"/>
        <v>10115</v>
      </c>
      <c r="I136" s="12">
        <f t="shared" si="145"/>
        <v>4383</v>
      </c>
      <c r="J136" s="14">
        <f t="shared" si="146"/>
        <v>0.43331685615422638</v>
      </c>
      <c r="K136" s="14">
        <f t="shared" si="147"/>
        <v>0.23470093919920909</v>
      </c>
      <c r="L136" s="15">
        <f t="shared" si="148"/>
        <v>1.7223088923556942</v>
      </c>
      <c r="M136" s="12">
        <f t="shared" si="149"/>
        <v>0</v>
      </c>
      <c r="N136" s="14">
        <f t="shared" si="150"/>
        <v>-4.7462096242584018E-2</v>
      </c>
      <c r="O136" s="16">
        <f t="shared" si="151"/>
        <v>-20</v>
      </c>
      <c r="P136" s="14">
        <f t="shared" si="152"/>
        <v>-6.7567567567567544E-2</v>
      </c>
      <c r="Q136" s="12">
        <f t="shared" si="153"/>
        <v>-46.800000000000011</v>
      </c>
      <c r="R136" s="14">
        <f t="shared" si="154"/>
        <v>-9.6177558569667143E-2</v>
      </c>
      <c r="S136" s="18">
        <f t="shared" si="155"/>
        <v>40</v>
      </c>
      <c r="T136" s="14">
        <f t="shared" si="156"/>
        <v>0.19512195121951215</v>
      </c>
      <c r="U136" s="18">
        <f t="shared" si="157"/>
        <v>30</v>
      </c>
      <c r="V136" s="14">
        <f t="shared" si="158"/>
        <v>0.14778325123152714</v>
      </c>
      <c r="W136" s="12">
        <f t="shared" si="159"/>
        <v>7</v>
      </c>
      <c r="X136" s="14">
        <f t="shared" si="160"/>
        <v>1.9553072625698276E-2</v>
      </c>
      <c r="Y136" s="12">
        <f t="shared" si="161"/>
        <v>17</v>
      </c>
      <c r="Z136" s="14">
        <f t="shared" si="162"/>
        <v>5.2631578947368363E-2</v>
      </c>
      <c r="AA136" s="12">
        <v>67.459559999999328</v>
      </c>
      <c r="AB136" s="26">
        <v>1.0649479727687927E-2</v>
      </c>
      <c r="AC136" s="12">
        <f t="shared" si="163"/>
        <v>0</v>
      </c>
      <c r="AD136" s="24">
        <f t="shared" si="164"/>
        <v>0</v>
      </c>
      <c r="AE136" s="11">
        <f t="shared" si="165"/>
        <v>-1200.7939999999999</v>
      </c>
      <c r="AF136" s="12">
        <f t="shared" si="166"/>
        <v>-3860.027</v>
      </c>
      <c r="AG136" s="12">
        <f t="shared" si="167"/>
        <v>-5331.1730000000007</v>
      </c>
      <c r="AH136" s="14">
        <f t="shared" si="168"/>
        <v>-0.11871418685121105</v>
      </c>
      <c r="AI136" s="14">
        <f t="shared" si="169"/>
        <v>-0.38161413741967376</v>
      </c>
      <c r="AJ136" s="14">
        <f t="shared" si="170"/>
        <v>-0.52705615422639651</v>
      </c>
      <c r="AK136" s="14">
        <f t="shared" si="171"/>
        <v>0.45699740391909272</v>
      </c>
      <c r="AL136" s="14">
        <f t="shared" si="172"/>
        <v>0.46649202162823084</v>
      </c>
      <c r="AM136" s="14">
        <f t="shared" si="173"/>
        <v>0.43939214357040929</v>
      </c>
      <c r="AN136" s="18">
        <f t="shared" si="174"/>
        <v>-309.23100000000022</v>
      </c>
      <c r="AO136" s="18">
        <f t="shared" si="175"/>
        <v>-1465.105</v>
      </c>
      <c r="AP136" s="18">
        <f t="shared" si="176"/>
        <v>-2281.0239999999999</v>
      </c>
      <c r="AQ136" s="14">
        <f t="shared" si="177"/>
        <v>-7.0552361396303942E-2</v>
      </c>
      <c r="AR136" s="14">
        <f t="shared" si="178"/>
        <v>-0.3342699064567648</v>
      </c>
      <c r="AS136" s="14">
        <f t="shared" si="179"/>
        <v>-0.52042527948893447</v>
      </c>
      <c r="AT136" s="12">
        <f t="shared" si="180"/>
        <v>-40.631</v>
      </c>
      <c r="AU136" s="12">
        <f t="shared" si="181"/>
        <v>-104.24199999999999</v>
      </c>
      <c r="AV136" s="12">
        <f t="shared" si="182"/>
        <v>-139.04500000000002</v>
      </c>
      <c r="AW136" s="14">
        <f t="shared" si="183"/>
        <v>-0.147213768115942</v>
      </c>
      <c r="AX136" s="14">
        <f t="shared" si="184"/>
        <v>-0.37768840579710139</v>
      </c>
      <c r="AY136" s="14">
        <f t="shared" si="185"/>
        <v>-0.50378623188405802</v>
      </c>
      <c r="AZ136" s="12">
        <f t="shared" si="186"/>
        <v>-81.871800000000064</v>
      </c>
      <c r="BA136" s="12">
        <f t="shared" si="187"/>
        <v>-178.00260000000003</v>
      </c>
      <c r="BB136" s="12">
        <f t="shared" si="188"/>
        <v>-231.53400000000002</v>
      </c>
      <c r="BC136" s="14">
        <f t="shared" si="189"/>
        <v>-0.18615688949522524</v>
      </c>
      <c r="BD136" s="14">
        <f t="shared" si="190"/>
        <v>-0.4047353342428377</v>
      </c>
      <c r="BE136" s="14">
        <f t="shared" si="191"/>
        <v>-0.52645293315143249</v>
      </c>
      <c r="BF136" s="12">
        <f t="shared" si="192"/>
        <v>-54.561000000000035</v>
      </c>
      <c r="BG136" s="12">
        <f t="shared" si="193"/>
        <v>-131.232</v>
      </c>
      <c r="BH136" s="12">
        <f t="shared" si="194"/>
        <v>-178.779</v>
      </c>
      <c r="BI136" s="14">
        <f t="shared" si="195"/>
        <v>-0.149482191780822</v>
      </c>
      <c r="BJ136" s="14">
        <f t="shared" si="196"/>
        <v>-0.35953972602739726</v>
      </c>
      <c r="BK136" s="14">
        <f t="shared" si="197"/>
        <v>-0.48980547945205477</v>
      </c>
      <c r="BL136" s="12">
        <f t="shared" si="198"/>
        <v>-52.760999999999967</v>
      </c>
      <c r="BM136" s="12">
        <f t="shared" si="199"/>
        <v>-129.119</v>
      </c>
      <c r="BN136" s="12">
        <f t="shared" si="200"/>
        <v>-170.76300000000001</v>
      </c>
      <c r="BO136" s="14">
        <f t="shared" si="201"/>
        <v>-0.15517941176470573</v>
      </c>
      <c r="BP136" s="14">
        <f t="shared" si="202"/>
        <v>-0.3797617647058823</v>
      </c>
      <c r="BQ136" s="24">
        <f t="shared" si="203"/>
        <v>-0.5022441176470589</v>
      </c>
      <c r="BR136" s="19">
        <f t="shared" si="204"/>
        <v>10.7</v>
      </c>
      <c r="BS136" s="20">
        <f t="shared" si="205"/>
        <v>74.899999999999991</v>
      </c>
      <c r="BT136" s="13">
        <f t="shared" si="206"/>
        <v>7.4048442906574389E-3</v>
      </c>
      <c r="BU136" s="20">
        <f t="shared" si="207"/>
        <v>2.9</v>
      </c>
      <c r="BV136" s="20">
        <f t="shared" si="208"/>
        <v>20.3</v>
      </c>
      <c r="BW136" s="13">
        <f t="shared" si="209"/>
        <v>2.0069204152249136E-3</v>
      </c>
      <c r="BX136" s="20">
        <f t="shared" si="210"/>
        <v>5</v>
      </c>
      <c r="BY136" s="20">
        <f t="shared" si="211"/>
        <v>35</v>
      </c>
      <c r="BZ136" s="13">
        <f t="shared" si="212"/>
        <v>3.4602076124567475E-3</v>
      </c>
      <c r="CA136" s="20">
        <f t="shared" si="213"/>
        <v>10.7</v>
      </c>
      <c r="CB136" s="20">
        <f t="shared" si="214"/>
        <v>74.899999999999991</v>
      </c>
      <c r="CC136" s="17">
        <f t="shared" si="215"/>
        <v>7.4048442906574389E-3</v>
      </c>
      <c r="CE136" s="2">
        <v>10115</v>
      </c>
      <c r="CF136" s="2">
        <v>4383</v>
      </c>
      <c r="CG136" s="2">
        <v>2374</v>
      </c>
      <c r="CH136" s="2">
        <v>276</v>
      </c>
      <c r="CI136" s="2">
        <v>641</v>
      </c>
      <c r="CJ136" s="2">
        <v>10619</v>
      </c>
      <c r="CK136" s="2">
        <v>296</v>
      </c>
      <c r="CL136" s="2">
        <v>486.6</v>
      </c>
      <c r="CM136" s="2">
        <v>439.8</v>
      </c>
      <c r="CN136" s="2">
        <v>205</v>
      </c>
      <c r="CO136" s="2">
        <v>165</v>
      </c>
      <c r="CP136" s="2">
        <v>203</v>
      </c>
      <c r="CQ136" s="2">
        <v>173</v>
      </c>
      <c r="CR136" s="2">
        <v>358</v>
      </c>
      <c r="CS136" s="2">
        <v>365</v>
      </c>
      <c r="CT136" s="2">
        <v>323</v>
      </c>
      <c r="CU136" s="2">
        <v>340</v>
      </c>
      <c r="CV136" s="2">
        <v>8914.2060000000001</v>
      </c>
      <c r="CW136" s="2">
        <v>6254.973</v>
      </c>
      <c r="CX136" s="2">
        <v>4783.8269999999993</v>
      </c>
      <c r="CY136" s="2">
        <v>4073.7689999999998</v>
      </c>
      <c r="CZ136" s="2">
        <v>2917.895</v>
      </c>
      <c r="DA136" s="2">
        <v>2101.9760000000001</v>
      </c>
      <c r="DB136" s="2">
        <v>235.369</v>
      </c>
      <c r="DC136" s="2">
        <v>171.75800000000001</v>
      </c>
      <c r="DD136" s="2">
        <v>136.95499999999998</v>
      </c>
      <c r="DE136" s="2">
        <v>357.92819999999995</v>
      </c>
      <c r="DF136" s="2">
        <v>261.79739999999998</v>
      </c>
      <c r="DG136" s="2">
        <v>208.26599999999999</v>
      </c>
      <c r="DH136" s="2">
        <v>310.43899999999996</v>
      </c>
      <c r="DI136" s="2">
        <v>233.768</v>
      </c>
      <c r="DJ136" s="2">
        <v>186.221</v>
      </c>
      <c r="DK136" s="2">
        <v>287.23900000000003</v>
      </c>
      <c r="DL136" s="2">
        <v>210.881</v>
      </c>
      <c r="DM136" s="2">
        <v>169.23699999999999</v>
      </c>
      <c r="DN136" s="2">
        <v>10.7</v>
      </c>
      <c r="DO136" s="2">
        <v>2.9</v>
      </c>
      <c r="DP136" s="2">
        <v>5</v>
      </c>
    </row>
    <row r="137" spans="2:120" ht="14.25" customHeight="1" x14ac:dyDescent="0.2">
      <c r="B137" s="6">
        <v>43441</v>
      </c>
      <c r="C137" s="9" t="s">
        <v>182</v>
      </c>
      <c r="D137" s="9" t="s">
        <v>59</v>
      </c>
      <c r="E137" s="21" t="s">
        <v>192</v>
      </c>
      <c r="F137" s="9" t="s">
        <v>275</v>
      </c>
      <c r="G137" s="21">
        <v>0</v>
      </c>
      <c r="H137" s="11">
        <f t="shared" si="144"/>
        <v>17235</v>
      </c>
      <c r="I137" s="12">
        <f t="shared" si="145"/>
        <v>5989</v>
      </c>
      <c r="J137" s="14">
        <f t="shared" si="146"/>
        <v>0.34749057151145923</v>
      </c>
      <c r="K137" s="14">
        <f t="shared" si="147"/>
        <v>0.18404409631563678</v>
      </c>
      <c r="L137" s="15">
        <f t="shared" si="148"/>
        <v>1.8098360655737704</v>
      </c>
      <c r="M137" s="12">
        <f t="shared" si="149"/>
        <v>0</v>
      </c>
      <c r="N137" s="14">
        <f t="shared" si="150"/>
        <v>1.3048845000881659E-2</v>
      </c>
      <c r="O137" s="16">
        <f t="shared" si="151"/>
        <v>13</v>
      </c>
      <c r="P137" s="14">
        <f t="shared" si="152"/>
        <v>1.9202363367799125E-2</v>
      </c>
      <c r="Q137" s="12">
        <f t="shared" si="153"/>
        <v>79.799999999999955</v>
      </c>
      <c r="R137" s="14">
        <f t="shared" si="154"/>
        <v>8.5972850678732948E-2</v>
      </c>
      <c r="S137" s="18">
        <f t="shared" si="155"/>
        <v>21</v>
      </c>
      <c r="T137" s="14">
        <f t="shared" si="156"/>
        <v>6.0693641618497107E-2</v>
      </c>
      <c r="U137" s="18">
        <f t="shared" si="157"/>
        <v>16</v>
      </c>
      <c r="V137" s="14">
        <f t="shared" si="158"/>
        <v>4.4692737430167551E-2</v>
      </c>
      <c r="W137" s="12">
        <f t="shared" si="159"/>
        <v>101</v>
      </c>
      <c r="X137" s="14">
        <f t="shared" si="160"/>
        <v>0.13538873994638068</v>
      </c>
      <c r="Y137" s="12">
        <f t="shared" si="161"/>
        <v>114</v>
      </c>
      <c r="Z137" s="14">
        <f t="shared" si="162"/>
        <v>0.15510204081632661</v>
      </c>
      <c r="AA137" s="12">
        <v>722.34029999999984</v>
      </c>
      <c r="AB137" s="26">
        <v>6.4925615152510829E-2</v>
      </c>
      <c r="AC137" s="12">
        <f t="shared" si="163"/>
        <v>0</v>
      </c>
      <c r="AD137" s="24">
        <f t="shared" si="164"/>
        <v>0</v>
      </c>
      <c r="AE137" s="11">
        <f t="shared" si="165"/>
        <v>434.75900000000183</v>
      </c>
      <c r="AF137" s="12">
        <f t="shared" si="166"/>
        <v>1691.607</v>
      </c>
      <c r="AG137" s="12">
        <f t="shared" si="167"/>
        <v>3730.2580000000053</v>
      </c>
      <c r="AH137" s="14">
        <f t="shared" si="168"/>
        <v>2.5225355381491177E-2</v>
      </c>
      <c r="AI137" s="14">
        <f t="shared" si="169"/>
        <v>9.8149521322889566E-2</v>
      </c>
      <c r="AJ137" s="14">
        <f t="shared" si="170"/>
        <v>0.2164350449666379</v>
      </c>
      <c r="AK137" s="14">
        <f t="shared" si="171"/>
        <v>0.32933839108954455</v>
      </c>
      <c r="AL137" s="14">
        <f t="shared" si="172"/>
        <v>0.28587310974439312</v>
      </c>
      <c r="AM137" s="14">
        <f t="shared" si="173"/>
        <v>0.26020896093909257</v>
      </c>
      <c r="AN137" s="18">
        <f t="shared" si="174"/>
        <v>-169.67000000000007</v>
      </c>
      <c r="AO137" s="18">
        <f t="shared" si="175"/>
        <v>-578.39200000000073</v>
      </c>
      <c r="AP137" s="18">
        <f t="shared" si="176"/>
        <v>-533.65200000000004</v>
      </c>
      <c r="AQ137" s="14">
        <f t="shared" si="177"/>
        <v>-2.8330272165636994E-2</v>
      </c>
      <c r="AR137" s="14">
        <f t="shared" si="178"/>
        <v>-9.6575722157288491E-2</v>
      </c>
      <c r="AS137" s="14">
        <f t="shared" si="179"/>
        <v>-8.9105359826348263E-2</v>
      </c>
      <c r="AT137" s="12">
        <f t="shared" si="180"/>
        <v>28.358999999999924</v>
      </c>
      <c r="AU137" s="12">
        <f t="shared" si="181"/>
        <v>207.75900000000001</v>
      </c>
      <c r="AV137" s="12">
        <f t="shared" si="182"/>
        <v>323.55899999999997</v>
      </c>
      <c r="AW137" s="14">
        <f t="shared" si="183"/>
        <v>4.1099999999999914E-2</v>
      </c>
      <c r="AX137" s="14">
        <f t="shared" si="184"/>
        <v>0.30109999999999992</v>
      </c>
      <c r="AY137" s="14">
        <f t="shared" si="185"/>
        <v>0.46892608695652171</v>
      </c>
      <c r="AZ137" s="12">
        <f t="shared" si="186"/>
        <v>33.832800000000134</v>
      </c>
      <c r="BA137" s="12">
        <f t="shared" si="187"/>
        <v>262.59059999999999</v>
      </c>
      <c r="BB137" s="12">
        <f t="shared" si="188"/>
        <v>417.7152000000001</v>
      </c>
      <c r="BC137" s="14">
        <f t="shared" si="189"/>
        <v>3.3564285714285935E-2</v>
      </c>
      <c r="BD137" s="14">
        <f t="shared" si="190"/>
        <v>0.26050654761904757</v>
      </c>
      <c r="BE137" s="14">
        <f t="shared" si="191"/>
        <v>0.4144000000000001</v>
      </c>
      <c r="BF137" s="12">
        <f t="shared" si="192"/>
        <v>66.447000000000003</v>
      </c>
      <c r="BG137" s="12">
        <f t="shared" si="193"/>
        <v>278.48800000000006</v>
      </c>
      <c r="BH137" s="12">
        <f t="shared" si="194"/>
        <v>371.99900000000002</v>
      </c>
      <c r="BI137" s="14">
        <f t="shared" si="195"/>
        <v>7.8449822904368416E-2</v>
      </c>
      <c r="BJ137" s="14">
        <f t="shared" si="196"/>
        <v>0.32879338842975203</v>
      </c>
      <c r="BK137" s="14">
        <f t="shared" si="197"/>
        <v>0.43919598583234953</v>
      </c>
      <c r="BL137" s="12">
        <f t="shared" si="198"/>
        <v>-0.24700000000007094</v>
      </c>
      <c r="BM137" s="12">
        <f t="shared" si="199"/>
        <v>244.69599999999991</v>
      </c>
      <c r="BN137" s="12">
        <f t="shared" si="200"/>
        <v>325.90699999999993</v>
      </c>
      <c r="BO137" s="14">
        <f t="shared" si="201"/>
        <v>-2.909305064783263E-4</v>
      </c>
      <c r="BP137" s="14">
        <f t="shared" si="202"/>
        <v>0.28821672555948163</v>
      </c>
      <c r="BQ137" s="24">
        <f t="shared" si="203"/>
        <v>0.38387161366313305</v>
      </c>
      <c r="BR137" s="19">
        <f t="shared" si="204"/>
        <v>0</v>
      </c>
      <c r="BS137" s="20">
        <f t="shared" si="205"/>
        <v>0</v>
      </c>
      <c r="BT137" s="13">
        <f t="shared" si="206"/>
        <v>0</v>
      </c>
      <c r="BU137" s="20">
        <f t="shared" si="207"/>
        <v>0</v>
      </c>
      <c r="BV137" s="20">
        <f t="shared" si="208"/>
        <v>0</v>
      </c>
      <c r="BW137" s="13">
        <f t="shared" si="209"/>
        <v>0</v>
      </c>
      <c r="BX137" s="20">
        <f t="shared" si="210"/>
        <v>0</v>
      </c>
      <c r="BY137" s="20">
        <f t="shared" si="211"/>
        <v>0</v>
      </c>
      <c r="BZ137" s="13">
        <f t="shared" si="212"/>
        <v>0</v>
      </c>
      <c r="CA137" s="20">
        <f t="shared" si="213"/>
        <v>0</v>
      </c>
      <c r="CB137" s="20">
        <f t="shared" si="214"/>
        <v>0</v>
      </c>
      <c r="CC137" s="17">
        <f t="shared" si="215"/>
        <v>0</v>
      </c>
      <c r="CE137" s="2">
        <v>17235</v>
      </c>
      <c r="CF137" s="2">
        <v>5989</v>
      </c>
      <c r="CG137" s="2">
        <v>3172</v>
      </c>
      <c r="CH137" s="2">
        <v>690</v>
      </c>
      <c r="CI137" s="2">
        <v>1525</v>
      </c>
      <c r="CJ137" s="2">
        <v>17013</v>
      </c>
      <c r="CK137" s="2">
        <v>677</v>
      </c>
      <c r="CL137" s="2">
        <v>928.2</v>
      </c>
      <c r="CM137" s="2">
        <v>1008</v>
      </c>
      <c r="CN137" s="2">
        <v>346</v>
      </c>
      <c r="CO137" s="2">
        <v>325</v>
      </c>
      <c r="CP137" s="2">
        <v>358</v>
      </c>
      <c r="CQ137" s="2">
        <v>342</v>
      </c>
      <c r="CR137" s="2">
        <v>746</v>
      </c>
      <c r="CS137" s="2">
        <v>847</v>
      </c>
      <c r="CT137" s="2">
        <v>735</v>
      </c>
      <c r="CU137" s="2">
        <v>849</v>
      </c>
      <c r="CV137" s="2">
        <v>17669.759000000002</v>
      </c>
      <c r="CW137" s="2">
        <v>18926.607</v>
      </c>
      <c r="CX137" s="2">
        <v>20965.258000000005</v>
      </c>
      <c r="CY137" s="2">
        <v>5819.33</v>
      </c>
      <c r="CZ137" s="2">
        <v>5410.6079999999993</v>
      </c>
      <c r="DA137" s="2">
        <v>5455.348</v>
      </c>
      <c r="DB137" s="2">
        <v>718.35899999999992</v>
      </c>
      <c r="DC137" s="2">
        <v>897.75900000000001</v>
      </c>
      <c r="DD137" s="2">
        <v>1013.559</v>
      </c>
      <c r="DE137" s="2">
        <v>1041.8328000000001</v>
      </c>
      <c r="DF137" s="2">
        <v>1270.5906</v>
      </c>
      <c r="DG137" s="2">
        <v>1425.7152000000001</v>
      </c>
      <c r="DH137" s="2">
        <v>913.447</v>
      </c>
      <c r="DI137" s="2">
        <v>1125.4880000000001</v>
      </c>
      <c r="DJ137" s="2">
        <v>1218.999</v>
      </c>
      <c r="DK137" s="2">
        <v>848.75299999999993</v>
      </c>
      <c r="DL137" s="2">
        <v>1093.6959999999999</v>
      </c>
      <c r="DM137" s="2">
        <v>1174.9069999999999</v>
      </c>
      <c r="DN137" s="2">
        <v>0</v>
      </c>
      <c r="DO137" s="2">
        <v>0</v>
      </c>
      <c r="DP137" s="2">
        <v>0</v>
      </c>
    </row>
    <row r="138" spans="2:120" ht="14.25" customHeight="1" x14ac:dyDescent="0.2">
      <c r="B138" s="6">
        <v>43442</v>
      </c>
      <c r="C138" s="9" t="s">
        <v>182</v>
      </c>
      <c r="D138" s="9" t="s">
        <v>59</v>
      </c>
      <c r="E138" s="21" t="s">
        <v>192</v>
      </c>
      <c r="F138" s="9" t="s">
        <v>276</v>
      </c>
      <c r="G138" s="21">
        <v>0</v>
      </c>
      <c r="H138" s="11">
        <f t="shared" si="144"/>
        <v>10159</v>
      </c>
      <c r="I138" s="12">
        <f t="shared" si="145"/>
        <v>2585</v>
      </c>
      <c r="J138" s="14">
        <f t="shared" si="146"/>
        <v>0.25445417856088198</v>
      </c>
      <c r="K138" s="14">
        <f t="shared" si="147"/>
        <v>0.1392853627325524</v>
      </c>
      <c r="L138" s="15">
        <f t="shared" si="148"/>
        <v>2.0708955223880596</v>
      </c>
      <c r="M138" s="12">
        <f t="shared" si="149"/>
        <v>0</v>
      </c>
      <c r="N138" s="14">
        <f t="shared" si="150"/>
        <v>7.7763632505834845E-2</v>
      </c>
      <c r="O138" s="16">
        <f t="shared" si="151"/>
        <v>-30</v>
      </c>
      <c r="P138" s="14">
        <f t="shared" si="152"/>
        <v>-5.1282051282051322E-2</v>
      </c>
      <c r="Q138" s="12">
        <f t="shared" si="153"/>
        <v>201.60000000000002</v>
      </c>
      <c r="R138" s="14">
        <f t="shared" si="154"/>
        <v>0.33870967741935498</v>
      </c>
      <c r="S138" s="18">
        <f t="shared" si="155"/>
        <v>-4</v>
      </c>
      <c r="T138" s="14">
        <f t="shared" si="156"/>
        <v>-1.8181818181818077E-2</v>
      </c>
      <c r="U138" s="18">
        <f t="shared" si="157"/>
        <v>-10</v>
      </c>
      <c r="V138" s="14">
        <f t="shared" si="158"/>
        <v>-5.5865921787709549E-2</v>
      </c>
      <c r="W138" s="12">
        <f t="shared" si="159"/>
        <v>73</v>
      </c>
      <c r="X138" s="14">
        <f t="shared" si="160"/>
        <v>0.13518518518518507</v>
      </c>
      <c r="Y138" s="12">
        <f t="shared" si="161"/>
        <v>149</v>
      </c>
      <c r="Z138" s="14">
        <f t="shared" si="162"/>
        <v>0.29622266401590447</v>
      </c>
      <c r="AA138" s="12">
        <v>709.85548999999992</v>
      </c>
      <c r="AB138" s="26">
        <v>0.10368689836493084</v>
      </c>
      <c r="AC138" s="12">
        <f t="shared" si="163"/>
        <v>0</v>
      </c>
      <c r="AD138" s="24">
        <f t="shared" si="164"/>
        <v>0</v>
      </c>
      <c r="AE138" s="11">
        <f t="shared" si="165"/>
        <v>1696.7970000000005</v>
      </c>
      <c r="AF138" s="12">
        <f t="shared" si="166"/>
        <v>8304.1829999999973</v>
      </c>
      <c r="AG138" s="12">
        <f t="shared" si="167"/>
        <v>16867.048999999999</v>
      </c>
      <c r="AH138" s="14">
        <f t="shared" si="168"/>
        <v>0.16702401811201906</v>
      </c>
      <c r="AI138" s="14">
        <f t="shared" si="169"/>
        <v>0.81742130130918378</v>
      </c>
      <c r="AJ138" s="14">
        <f t="shared" si="170"/>
        <v>1.6603060340584701</v>
      </c>
      <c r="AK138" s="14">
        <f t="shared" si="171"/>
        <v>0.22318356159438291</v>
      </c>
      <c r="AL138" s="14">
        <f t="shared" si="172"/>
        <v>0.17855111981503952</v>
      </c>
      <c r="AM138" s="14">
        <f t="shared" si="173"/>
        <v>0.1481122897394288</v>
      </c>
      <c r="AN138" s="18">
        <f t="shared" si="174"/>
        <v>61.019000000000233</v>
      </c>
      <c r="AO138" s="18">
        <f t="shared" si="175"/>
        <v>711.6220000000003</v>
      </c>
      <c r="AP138" s="18">
        <f t="shared" si="176"/>
        <v>1417.8899999999999</v>
      </c>
      <c r="AQ138" s="14">
        <f t="shared" si="177"/>
        <v>2.3605029013539669E-2</v>
      </c>
      <c r="AR138" s="14">
        <f t="shared" si="178"/>
        <v>0.27528897485493231</v>
      </c>
      <c r="AS138" s="14">
        <f t="shared" si="179"/>
        <v>0.54850676982591873</v>
      </c>
      <c r="AT138" s="12">
        <f t="shared" si="180"/>
        <v>128.75099999999998</v>
      </c>
      <c r="AU138" s="12">
        <f t="shared" si="181"/>
        <v>823.19700000000012</v>
      </c>
      <c r="AV138" s="12">
        <f t="shared" si="182"/>
        <v>1517.37</v>
      </c>
      <c r="AW138" s="14">
        <f t="shared" si="183"/>
        <v>0.2319837837837837</v>
      </c>
      <c r="AX138" s="14">
        <f t="shared" si="184"/>
        <v>1.4832378378378381</v>
      </c>
      <c r="AY138" s="14">
        <f t="shared" si="185"/>
        <v>2.734</v>
      </c>
      <c r="AZ138" s="12">
        <f t="shared" si="186"/>
        <v>105.08580000000006</v>
      </c>
      <c r="BA138" s="12">
        <f t="shared" si="187"/>
        <v>973.548</v>
      </c>
      <c r="BB138" s="12">
        <f t="shared" si="188"/>
        <v>1716.7481999999998</v>
      </c>
      <c r="BC138" s="14">
        <f t="shared" si="189"/>
        <v>0.1318847891566266</v>
      </c>
      <c r="BD138" s="14">
        <f t="shared" si="190"/>
        <v>1.2218222891566266</v>
      </c>
      <c r="BE138" s="14">
        <f t="shared" si="191"/>
        <v>2.1545534638554216</v>
      </c>
      <c r="BF138" s="12">
        <f t="shared" si="192"/>
        <v>25.872000000000071</v>
      </c>
      <c r="BG138" s="12">
        <f t="shared" si="193"/>
        <v>488.56099999999992</v>
      </c>
      <c r="BH138" s="12">
        <f t="shared" si="194"/>
        <v>835.85899999999992</v>
      </c>
      <c r="BI138" s="14">
        <f t="shared" si="195"/>
        <v>4.2205546492659174E-2</v>
      </c>
      <c r="BJ138" s="14">
        <f t="shared" si="196"/>
        <v>0.79699999999999993</v>
      </c>
      <c r="BK138" s="14">
        <f t="shared" si="197"/>
        <v>1.3635546492659052</v>
      </c>
      <c r="BL138" s="12">
        <f t="shared" si="198"/>
        <v>49.110000000000014</v>
      </c>
      <c r="BM138" s="12">
        <f t="shared" si="199"/>
        <v>942.67700000000013</v>
      </c>
      <c r="BN138" s="12">
        <f t="shared" si="200"/>
        <v>1467.5280000000002</v>
      </c>
      <c r="BO138" s="14">
        <f t="shared" si="201"/>
        <v>7.5322085889570678E-2</v>
      </c>
      <c r="BP138" s="14">
        <f t="shared" si="202"/>
        <v>1.4458236196319021</v>
      </c>
      <c r="BQ138" s="24">
        <f t="shared" si="203"/>
        <v>2.2508098159509204</v>
      </c>
      <c r="BR138" s="19">
        <f t="shared" si="204"/>
        <v>0</v>
      </c>
      <c r="BS138" s="20">
        <f t="shared" si="205"/>
        <v>0</v>
      </c>
      <c r="BT138" s="13">
        <f t="shared" si="206"/>
        <v>0</v>
      </c>
      <c r="BU138" s="20">
        <f t="shared" si="207"/>
        <v>0</v>
      </c>
      <c r="BV138" s="20">
        <f t="shared" si="208"/>
        <v>0</v>
      </c>
      <c r="BW138" s="13">
        <f t="shared" si="209"/>
        <v>0</v>
      </c>
      <c r="BX138" s="20">
        <f t="shared" si="210"/>
        <v>0</v>
      </c>
      <c r="BY138" s="20">
        <f t="shared" si="211"/>
        <v>0</v>
      </c>
      <c r="BZ138" s="13">
        <f t="shared" si="212"/>
        <v>0</v>
      </c>
      <c r="CA138" s="20">
        <f t="shared" si="213"/>
        <v>0</v>
      </c>
      <c r="CB138" s="20">
        <f t="shared" si="214"/>
        <v>0</v>
      </c>
      <c r="CC138" s="17">
        <f t="shared" si="215"/>
        <v>0</v>
      </c>
      <c r="CE138" s="2">
        <v>10159</v>
      </c>
      <c r="CF138" s="2">
        <v>2585</v>
      </c>
      <c r="CG138" s="2">
        <v>1415</v>
      </c>
      <c r="CH138" s="2">
        <v>555</v>
      </c>
      <c r="CI138" s="2">
        <v>1072</v>
      </c>
      <c r="CJ138" s="2">
        <v>9426</v>
      </c>
      <c r="CK138" s="2">
        <v>585</v>
      </c>
      <c r="CL138" s="2">
        <v>595.19999999999993</v>
      </c>
      <c r="CM138" s="2">
        <v>796.8</v>
      </c>
      <c r="CN138" s="2">
        <v>220</v>
      </c>
      <c r="CO138" s="2">
        <v>224</v>
      </c>
      <c r="CP138" s="2">
        <v>179</v>
      </c>
      <c r="CQ138" s="2">
        <v>189</v>
      </c>
      <c r="CR138" s="2">
        <v>540</v>
      </c>
      <c r="CS138" s="2">
        <v>613</v>
      </c>
      <c r="CT138" s="2">
        <v>503</v>
      </c>
      <c r="CU138" s="2">
        <v>652</v>
      </c>
      <c r="CV138" s="2">
        <v>11855.797</v>
      </c>
      <c r="CW138" s="2">
        <v>18463.182999999997</v>
      </c>
      <c r="CX138" s="2">
        <v>27026.048999999999</v>
      </c>
      <c r="CY138" s="2">
        <v>2646.0190000000002</v>
      </c>
      <c r="CZ138" s="2">
        <v>3296.6220000000003</v>
      </c>
      <c r="DA138" s="2">
        <v>4002.89</v>
      </c>
      <c r="DB138" s="2">
        <v>683.75099999999998</v>
      </c>
      <c r="DC138" s="2">
        <v>1378.1970000000001</v>
      </c>
      <c r="DD138" s="2">
        <v>2072.37</v>
      </c>
      <c r="DE138" s="2">
        <v>901.88580000000002</v>
      </c>
      <c r="DF138" s="2">
        <v>1770.348</v>
      </c>
      <c r="DG138" s="2">
        <v>2513.5481999999997</v>
      </c>
      <c r="DH138" s="2">
        <v>638.87200000000007</v>
      </c>
      <c r="DI138" s="2">
        <v>1101.5609999999999</v>
      </c>
      <c r="DJ138" s="2">
        <v>1448.8589999999999</v>
      </c>
      <c r="DK138" s="2">
        <v>701.11</v>
      </c>
      <c r="DL138" s="2">
        <v>1594.6770000000001</v>
      </c>
      <c r="DM138" s="2">
        <v>2119.5280000000002</v>
      </c>
      <c r="DN138" s="2">
        <v>0</v>
      </c>
      <c r="DO138" s="2">
        <v>0</v>
      </c>
      <c r="DP138" s="2">
        <v>0</v>
      </c>
    </row>
    <row r="139" spans="2:120" ht="14.25" customHeight="1" x14ac:dyDescent="0.2">
      <c r="B139" s="6">
        <v>43443</v>
      </c>
      <c r="C139" s="9" t="s">
        <v>182</v>
      </c>
      <c r="D139" s="9" t="s">
        <v>59</v>
      </c>
      <c r="E139" s="21" t="s">
        <v>192</v>
      </c>
      <c r="F139" s="9" t="s">
        <v>277</v>
      </c>
      <c r="G139" s="21">
        <v>0</v>
      </c>
      <c r="H139" s="11">
        <f t="shared" si="144"/>
        <v>34041</v>
      </c>
      <c r="I139" s="12">
        <f t="shared" si="145"/>
        <v>10130</v>
      </c>
      <c r="J139" s="14">
        <f t="shared" si="146"/>
        <v>0.29758232719367822</v>
      </c>
      <c r="K139" s="14">
        <f t="shared" si="147"/>
        <v>0.15713404424076849</v>
      </c>
      <c r="L139" s="15">
        <f t="shared" si="148"/>
        <v>1.9216867469879517</v>
      </c>
      <c r="M139" s="12">
        <f t="shared" si="149"/>
        <v>0</v>
      </c>
      <c r="N139" s="14">
        <f t="shared" si="150"/>
        <v>3.257803257803249E-2</v>
      </c>
      <c r="O139" s="16">
        <f t="shared" si="151"/>
        <v>29</v>
      </c>
      <c r="P139" s="14">
        <f t="shared" si="152"/>
        <v>1.8518518518518601E-2</v>
      </c>
      <c r="Q139" s="12">
        <f t="shared" si="153"/>
        <v>116.40000000000009</v>
      </c>
      <c r="R139" s="14">
        <f t="shared" si="154"/>
        <v>5.4250559284116484E-2</v>
      </c>
      <c r="S139" s="18">
        <f t="shared" si="155"/>
        <v>95</v>
      </c>
      <c r="T139" s="14">
        <f t="shared" si="156"/>
        <v>0.11685116851168509</v>
      </c>
      <c r="U139" s="18">
        <f t="shared" si="157"/>
        <v>91</v>
      </c>
      <c r="V139" s="14">
        <f t="shared" si="158"/>
        <v>0.11726804123711343</v>
      </c>
      <c r="W139" s="12">
        <f t="shared" si="159"/>
        <v>258</v>
      </c>
      <c r="X139" s="14">
        <f t="shared" si="160"/>
        <v>0.16339455351488286</v>
      </c>
      <c r="Y139" s="12">
        <f t="shared" si="161"/>
        <v>224</v>
      </c>
      <c r="Z139" s="14">
        <f t="shared" si="162"/>
        <v>0.13633597078514903</v>
      </c>
      <c r="AA139" s="12">
        <v>1121.9261100000003</v>
      </c>
      <c r="AB139" s="26">
        <v>4.7967957828363605E-2</v>
      </c>
      <c r="AC139" s="12">
        <f t="shared" si="163"/>
        <v>0</v>
      </c>
      <c r="AD139" s="24">
        <f t="shared" si="164"/>
        <v>0</v>
      </c>
      <c r="AE139" s="11">
        <f t="shared" si="165"/>
        <v>1829.3240000000005</v>
      </c>
      <c r="AF139" s="12">
        <f t="shared" si="166"/>
        <v>5436.5840000000098</v>
      </c>
      <c r="AG139" s="12">
        <f t="shared" si="167"/>
        <v>9168.9560000000056</v>
      </c>
      <c r="AH139" s="14">
        <f t="shared" si="168"/>
        <v>5.3738844334772828E-2</v>
      </c>
      <c r="AI139" s="14">
        <f t="shared" si="169"/>
        <v>0.15970694162921206</v>
      </c>
      <c r="AJ139" s="14">
        <f t="shared" si="170"/>
        <v>0.26935037161070485</v>
      </c>
      <c r="AK139" s="14">
        <f t="shared" si="171"/>
        <v>0.29163957370443599</v>
      </c>
      <c r="AL139" s="14">
        <f t="shared" si="172"/>
        <v>0.27933452057248481</v>
      </c>
      <c r="AM139" s="14">
        <f t="shared" si="173"/>
        <v>0.25705173131858772</v>
      </c>
      <c r="AN139" s="18">
        <f t="shared" si="174"/>
        <v>331.20600000000013</v>
      </c>
      <c r="AO139" s="18">
        <f t="shared" si="175"/>
        <v>897.45199999999932</v>
      </c>
      <c r="AP139" s="18">
        <f t="shared" si="176"/>
        <v>977.19399999999951</v>
      </c>
      <c r="AQ139" s="14">
        <f t="shared" si="177"/>
        <v>3.2695557749259585E-2</v>
      </c>
      <c r="AR139" s="14">
        <f t="shared" si="178"/>
        <v>8.8593484698914038E-2</v>
      </c>
      <c r="AS139" s="14">
        <f t="shared" si="179"/>
        <v>9.6465350444224995E-2</v>
      </c>
      <c r="AT139" s="12">
        <f t="shared" si="180"/>
        <v>88.345000000000027</v>
      </c>
      <c r="AU139" s="12">
        <f t="shared" si="181"/>
        <v>370.51800000000003</v>
      </c>
      <c r="AV139" s="12">
        <f t="shared" si="182"/>
        <v>579.80699999999979</v>
      </c>
      <c r="AW139" s="14">
        <f t="shared" si="183"/>
        <v>5.5388714733542344E-2</v>
      </c>
      <c r="AX139" s="14">
        <f t="shared" si="184"/>
        <v>0.23229968652037614</v>
      </c>
      <c r="AY139" s="14">
        <f t="shared" si="185"/>
        <v>0.3635153605015673</v>
      </c>
      <c r="AZ139" s="12">
        <f t="shared" si="186"/>
        <v>66.559799999999996</v>
      </c>
      <c r="BA139" s="12">
        <f t="shared" si="187"/>
        <v>471.65399999999954</v>
      </c>
      <c r="BB139" s="12">
        <f t="shared" si="188"/>
        <v>713.8134</v>
      </c>
      <c r="BC139" s="14">
        <f t="shared" si="189"/>
        <v>2.9425198938991981E-2</v>
      </c>
      <c r="BD139" s="14">
        <f t="shared" si="190"/>
        <v>0.20851193633952225</v>
      </c>
      <c r="BE139" s="14">
        <f t="shared" si="191"/>
        <v>0.3155673740053051</v>
      </c>
      <c r="BF139" s="12">
        <f t="shared" si="192"/>
        <v>71.650000000000091</v>
      </c>
      <c r="BG139" s="12">
        <f t="shared" si="193"/>
        <v>605.53600000000006</v>
      </c>
      <c r="BH139" s="12">
        <f t="shared" si="194"/>
        <v>861.27599999999984</v>
      </c>
      <c r="BI139" s="14">
        <f t="shared" si="195"/>
        <v>3.9003810560696905E-2</v>
      </c>
      <c r="BJ139" s="14">
        <f t="shared" si="196"/>
        <v>0.32963309744148073</v>
      </c>
      <c r="BK139" s="14">
        <f t="shared" si="197"/>
        <v>0.46884921066956986</v>
      </c>
      <c r="BL139" s="12">
        <f t="shared" si="198"/>
        <v>23.862999999999829</v>
      </c>
      <c r="BM139" s="12">
        <f t="shared" si="199"/>
        <v>422.51400000000012</v>
      </c>
      <c r="BN139" s="12">
        <f t="shared" si="200"/>
        <v>599.20100000000002</v>
      </c>
      <c r="BO139" s="14">
        <f t="shared" si="201"/>
        <v>1.2781467595072149E-2</v>
      </c>
      <c r="BP139" s="14">
        <f t="shared" si="202"/>
        <v>0.22630637386181052</v>
      </c>
      <c r="BQ139" s="24">
        <f t="shared" si="203"/>
        <v>0.32094322442421008</v>
      </c>
      <c r="BR139" s="19">
        <f t="shared" si="204"/>
        <v>0</v>
      </c>
      <c r="BS139" s="20">
        <f t="shared" si="205"/>
        <v>0</v>
      </c>
      <c r="BT139" s="13">
        <f t="shared" si="206"/>
        <v>0</v>
      </c>
      <c r="BU139" s="20">
        <f t="shared" si="207"/>
        <v>0</v>
      </c>
      <c r="BV139" s="20">
        <f t="shared" si="208"/>
        <v>0</v>
      </c>
      <c r="BW139" s="13">
        <f t="shared" si="209"/>
        <v>0</v>
      </c>
      <c r="BX139" s="20">
        <f t="shared" si="210"/>
        <v>0</v>
      </c>
      <c r="BY139" s="20">
        <f t="shared" si="211"/>
        <v>0</v>
      </c>
      <c r="BZ139" s="13">
        <f t="shared" si="212"/>
        <v>0</v>
      </c>
      <c r="CA139" s="20">
        <f t="shared" si="213"/>
        <v>0</v>
      </c>
      <c r="CB139" s="20">
        <f t="shared" si="214"/>
        <v>0</v>
      </c>
      <c r="CC139" s="17">
        <f t="shared" si="215"/>
        <v>0</v>
      </c>
      <c r="CE139" s="2">
        <v>34041</v>
      </c>
      <c r="CF139" s="2">
        <v>10130</v>
      </c>
      <c r="CG139" s="2">
        <v>5349</v>
      </c>
      <c r="CH139" s="2">
        <v>1595</v>
      </c>
      <c r="CI139" s="2">
        <v>3320</v>
      </c>
      <c r="CJ139" s="2">
        <v>32967</v>
      </c>
      <c r="CK139" s="2">
        <v>1566</v>
      </c>
      <c r="CL139" s="2">
        <v>2145.6</v>
      </c>
      <c r="CM139" s="2">
        <v>2262</v>
      </c>
      <c r="CN139" s="2">
        <v>813</v>
      </c>
      <c r="CO139" s="2">
        <v>718</v>
      </c>
      <c r="CP139" s="2">
        <v>776</v>
      </c>
      <c r="CQ139" s="2">
        <v>685</v>
      </c>
      <c r="CR139" s="2">
        <v>1579</v>
      </c>
      <c r="CS139" s="2">
        <v>1837</v>
      </c>
      <c r="CT139" s="2">
        <v>1643</v>
      </c>
      <c r="CU139" s="2">
        <v>1867</v>
      </c>
      <c r="CV139" s="2">
        <v>35870.324000000001</v>
      </c>
      <c r="CW139" s="2">
        <v>39477.58400000001</v>
      </c>
      <c r="CX139" s="2">
        <v>43209.956000000006</v>
      </c>
      <c r="CY139" s="2">
        <v>10461.206</v>
      </c>
      <c r="CZ139" s="2">
        <v>11027.451999999999</v>
      </c>
      <c r="DA139" s="2">
        <v>11107.194</v>
      </c>
      <c r="DB139" s="2">
        <v>1683.345</v>
      </c>
      <c r="DC139" s="2">
        <v>1965.518</v>
      </c>
      <c r="DD139" s="2">
        <v>2174.8069999999998</v>
      </c>
      <c r="DE139" s="2">
        <v>2328.5598</v>
      </c>
      <c r="DF139" s="2">
        <v>2733.6539999999995</v>
      </c>
      <c r="DG139" s="2">
        <v>2975.8134</v>
      </c>
      <c r="DH139" s="2">
        <v>1908.65</v>
      </c>
      <c r="DI139" s="2">
        <v>2442.5360000000001</v>
      </c>
      <c r="DJ139" s="2">
        <v>2698.2759999999998</v>
      </c>
      <c r="DK139" s="2">
        <v>1890.8629999999998</v>
      </c>
      <c r="DL139" s="2">
        <v>2289.5140000000001</v>
      </c>
      <c r="DM139" s="2">
        <v>2466.201</v>
      </c>
      <c r="DN139" s="2">
        <v>0</v>
      </c>
      <c r="DO139" s="2">
        <v>0</v>
      </c>
      <c r="DP139" s="2">
        <v>0</v>
      </c>
    </row>
    <row r="140" spans="2:120" ht="14.25" customHeight="1" x14ac:dyDescent="0.2">
      <c r="B140" s="6">
        <v>43444</v>
      </c>
      <c r="C140" s="9" t="s">
        <v>182</v>
      </c>
      <c r="D140" s="9" t="s">
        <v>59</v>
      </c>
      <c r="E140" s="21" t="s">
        <v>192</v>
      </c>
      <c r="F140" s="9" t="s">
        <v>278</v>
      </c>
      <c r="G140" s="21">
        <v>1</v>
      </c>
      <c r="H140" s="11">
        <f t="shared" si="144"/>
        <v>10146</v>
      </c>
      <c r="I140" s="12">
        <f t="shared" si="145"/>
        <v>4069</v>
      </c>
      <c r="J140" s="14">
        <f t="shared" si="146"/>
        <v>0.40104474669820617</v>
      </c>
      <c r="K140" s="14">
        <f t="shared" si="147"/>
        <v>0.23122412773506801</v>
      </c>
      <c r="L140" s="15">
        <f t="shared" si="148"/>
        <v>1.6998597475455821</v>
      </c>
      <c r="M140" s="12">
        <f t="shared" si="149"/>
        <v>0</v>
      </c>
      <c r="N140" s="14">
        <f t="shared" si="150"/>
        <v>-4.7681621926037199E-2</v>
      </c>
      <c r="O140" s="16">
        <f t="shared" si="151"/>
        <v>-74</v>
      </c>
      <c r="P140" s="14">
        <f t="shared" si="152"/>
        <v>-0.19628647214854111</v>
      </c>
      <c r="Q140" s="12">
        <f t="shared" si="153"/>
        <v>-16.800000000000068</v>
      </c>
      <c r="R140" s="14">
        <f t="shared" si="154"/>
        <v>-2.9567053854276826E-2</v>
      </c>
      <c r="S140" s="18">
        <f t="shared" si="155"/>
        <v>5</v>
      </c>
      <c r="T140" s="14">
        <f t="shared" si="156"/>
        <v>2.3809523809523836E-2</v>
      </c>
      <c r="U140" s="18">
        <f t="shared" si="157"/>
        <v>42</v>
      </c>
      <c r="V140" s="14">
        <f t="shared" si="158"/>
        <v>0.19444444444444442</v>
      </c>
      <c r="W140" s="12">
        <f t="shared" si="159"/>
        <v>-3</v>
      </c>
      <c r="X140" s="14">
        <f t="shared" si="160"/>
        <v>-7.1090047393365108E-3</v>
      </c>
      <c r="Y140" s="12">
        <f t="shared" si="161"/>
        <v>-3</v>
      </c>
      <c r="Z140" s="14">
        <f t="shared" si="162"/>
        <v>-7.7519379844961378E-3</v>
      </c>
      <c r="AA140" s="12">
        <v>-22.464530000000195</v>
      </c>
      <c r="AB140" s="26">
        <v>-3.4153783570460838E-3</v>
      </c>
      <c r="AC140" s="12">
        <f t="shared" si="163"/>
        <v>0</v>
      </c>
      <c r="AD140" s="24">
        <f t="shared" si="164"/>
        <v>0</v>
      </c>
      <c r="AE140" s="11">
        <f t="shared" si="165"/>
        <v>-1203.4799999999996</v>
      </c>
      <c r="AF140" s="12">
        <f t="shared" si="166"/>
        <v>-3687.3889999999992</v>
      </c>
      <c r="AG140" s="12">
        <f t="shared" si="167"/>
        <v>-5162.82</v>
      </c>
      <c r="AH140" s="14">
        <f t="shared" si="168"/>
        <v>-0.11861620342992307</v>
      </c>
      <c r="AI140" s="14">
        <f t="shared" si="169"/>
        <v>-0.36343278139168134</v>
      </c>
      <c r="AJ140" s="14">
        <f t="shared" si="170"/>
        <v>-0.50885274985215845</v>
      </c>
      <c r="AK140" s="14">
        <f t="shared" si="171"/>
        <v>0.41413002151518807</v>
      </c>
      <c r="AL140" s="14">
        <f t="shared" si="172"/>
        <v>0.43919288528137079</v>
      </c>
      <c r="AM140" s="14">
        <f t="shared" si="173"/>
        <v>0.41461877756773785</v>
      </c>
      <c r="AN140" s="18">
        <f t="shared" si="174"/>
        <v>-365.63400000000001</v>
      </c>
      <c r="AO140" s="18">
        <f t="shared" si="175"/>
        <v>-1232.424</v>
      </c>
      <c r="AP140" s="18">
        <f t="shared" si="176"/>
        <v>-2002.88</v>
      </c>
      <c r="AQ140" s="14">
        <f t="shared" si="177"/>
        <v>-8.9858441877611162E-2</v>
      </c>
      <c r="AR140" s="14">
        <f t="shared" si="178"/>
        <v>-0.30288129761612193</v>
      </c>
      <c r="AS140" s="14">
        <f t="shared" si="179"/>
        <v>-0.49222904890636521</v>
      </c>
      <c r="AT140" s="12">
        <f t="shared" si="180"/>
        <v>-46.052999999999997</v>
      </c>
      <c r="AU140" s="12">
        <f t="shared" si="181"/>
        <v>-130.63999999999999</v>
      </c>
      <c r="AV140" s="12">
        <f t="shared" si="182"/>
        <v>-170.078</v>
      </c>
      <c r="AW140" s="14">
        <f t="shared" si="183"/>
        <v>-0.15199009900990101</v>
      </c>
      <c r="AX140" s="14">
        <f t="shared" si="184"/>
        <v>-0.43115511551155106</v>
      </c>
      <c r="AY140" s="14">
        <f t="shared" si="185"/>
        <v>-0.56131353135313533</v>
      </c>
      <c r="AZ140" s="12">
        <f t="shared" si="186"/>
        <v>-166.31219999999996</v>
      </c>
      <c r="BA140" s="12">
        <f t="shared" si="187"/>
        <v>-271.18259999999998</v>
      </c>
      <c r="BB140" s="12">
        <f t="shared" si="188"/>
        <v>-351.04739999999998</v>
      </c>
      <c r="BC140" s="14">
        <f t="shared" si="189"/>
        <v>-0.30161806311207828</v>
      </c>
      <c r="BD140" s="14">
        <f t="shared" si="190"/>
        <v>-0.49180739934711637</v>
      </c>
      <c r="BE140" s="14">
        <f t="shared" si="191"/>
        <v>-0.63664744287268771</v>
      </c>
      <c r="BF140" s="12">
        <f t="shared" si="192"/>
        <v>-49.962999999999965</v>
      </c>
      <c r="BG140" s="12">
        <f t="shared" si="193"/>
        <v>-52.75</v>
      </c>
      <c r="BH140" s="12">
        <f t="shared" si="194"/>
        <v>-157.50700000000001</v>
      </c>
      <c r="BI140" s="14">
        <f t="shared" si="195"/>
        <v>-0.11924343675417648</v>
      </c>
      <c r="BJ140" s="14">
        <f t="shared" si="196"/>
        <v>-0.12589498806682575</v>
      </c>
      <c r="BK140" s="14">
        <f t="shared" si="197"/>
        <v>-0.37591169451073991</v>
      </c>
      <c r="BL140" s="12">
        <f t="shared" si="198"/>
        <v>-94.036000000000001</v>
      </c>
      <c r="BM140" s="12">
        <f t="shared" si="199"/>
        <v>-171.02500000000001</v>
      </c>
      <c r="BN140" s="12">
        <f t="shared" si="200"/>
        <v>-223.303</v>
      </c>
      <c r="BO140" s="14">
        <f t="shared" si="201"/>
        <v>-0.24488541666666663</v>
      </c>
      <c r="BP140" s="14">
        <f t="shared" si="202"/>
        <v>-0.44537760416666672</v>
      </c>
      <c r="BQ140" s="24">
        <f t="shared" si="203"/>
        <v>-0.58151822916666673</v>
      </c>
      <c r="BR140" s="19">
        <f t="shared" si="204"/>
        <v>10.3</v>
      </c>
      <c r="BS140" s="20">
        <f t="shared" si="205"/>
        <v>72.100000000000009</v>
      </c>
      <c r="BT140" s="13">
        <f t="shared" si="206"/>
        <v>7.1062487679873854E-3</v>
      </c>
      <c r="BU140" s="20">
        <f t="shared" si="207"/>
        <v>4.0999999999999996</v>
      </c>
      <c r="BV140" s="20">
        <f t="shared" si="208"/>
        <v>28.699999999999996</v>
      </c>
      <c r="BW140" s="13">
        <f t="shared" si="209"/>
        <v>2.8287009658978903E-3</v>
      </c>
      <c r="BX140" s="20">
        <f t="shared" si="210"/>
        <v>7.8</v>
      </c>
      <c r="BY140" s="20">
        <f t="shared" si="211"/>
        <v>54.6</v>
      </c>
      <c r="BZ140" s="13">
        <f t="shared" si="212"/>
        <v>5.3814311058545238E-3</v>
      </c>
      <c r="CA140" s="20">
        <f t="shared" si="213"/>
        <v>10.3</v>
      </c>
      <c r="CB140" s="20">
        <f t="shared" si="214"/>
        <v>72.100000000000009</v>
      </c>
      <c r="CC140" s="17">
        <f t="shared" si="215"/>
        <v>7.1062487679873854E-3</v>
      </c>
      <c r="CE140" s="2">
        <v>10146</v>
      </c>
      <c r="CF140" s="2">
        <v>4069</v>
      </c>
      <c r="CG140" s="2">
        <v>2346</v>
      </c>
      <c r="CH140" s="2">
        <v>303</v>
      </c>
      <c r="CI140" s="2">
        <v>713</v>
      </c>
      <c r="CJ140" s="2">
        <v>10654</v>
      </c>
      <c r="CK140" s="2">
        <v>377</v>
      </c>
      <c r="CL140" s="2">
        <v>568.20000000000005</v>
      </c>
      <c r="CM140" s="2">
        <v>551.4</v>
      </c>
      <c r="CN140" s="2">
        <v>210</v>
      </c>
      <c r="CO140" s="2">
        <v>205</v>
      </c>
      <c r="CP140" s="2">
        <v>216</v>
      </c>
      <c r="CQ140" s="2">
        <v>174</v>
      </c>
      <c r="CR140" s="2">
        <v>422</v>
      </c>
      <c r="CS140" s="2">
        <v>419</v>
      </c>
      <c r="CT140" s="2">
        <v>387</v>
      </c>
      <c r="CU140" s="2">
        <v>384</v>
      </c>
      <c r="CV140" s="2">
        <v>8942.52</v>
      </c>
      <c r="CW140" s="2">
        <v>6458.6110000000008</v>
      </c>
      <c r="CX140" s="2">
        <v>4983.18</v>
      </c>
      <c r="CY140" s="2">
        <v>3703.366</v>
      </c>
      <c r="CZ140" s="2">
        <v>2836.576</v>
      </c>
      <c r="DA140" s="2">
        <v>2066.12</v>
      </c>
      <c r="DB140" s="2">
        <v>256.947</v>
      </c>
      <c r="DC140" s="2">
        <v>172.36</v>
      </c>
      <c r="DD140" s="2">
        <v>132.922</v>
      </c>
      <c r="DE140" s="2">
        <v>385.08780000000002</v>
      </c>
      <c r="DF140" s="2">
        <v>280.2174</v>
      </c>
      <c r="DG140" s="2">
        <v>200.3526</v>
      </c>
      <c r="DH140" s="2">
        <v>369.03700000000003</v>
      </c>
      <c r="DI140" s="2">
        <v>366.25</v>
      </c>
      <c r="DJ140" s="2">
        <v>261.49299999999999</v>
      </c>
      <c r="DK140" s="2">
        <v>289.964</v>
      </c>
      <c r="DL140" s="2">
        <v>212.97499999999999</v>
      </c>
      <c r="DM140" s="2">
        <v>160.697</v>
      </c>
      <c r="DN140" s="2">
        <v>10.3</v>
      </c>
      <c r="DO140" s="2">
        <v>4.0999999999999996</v>
      </c>
      <c r="DP140" s="2">
        <v>7.8</v>
      </c>
    </row>
    <row r="141" spans="2:120" ht="14.25" customHeight="1" x14ac:dyDescent="0.2">
      <c r="B141" s="6">
        <v>43447</v>
      </c>
      <c r="C141" s="9" t="s">
        <v>182</v>
      </c>
      <c r="D141" s="9" t="s">
        <v>59</v>
      </c>
      <c r="E141" s="21" t="s">
        <v>192</v>
      </c>
      <c r="F141" s="9" t="s">
        <v>279</v>
      </c>
      <c r="G141" s="21">
        <v>1</v>
      </c>
      <c r="H141" s="11">
        <f t="shared" si="144"/>
        <v>13272</v>
      </c>
      <c r="I141" s="12">
        <f t="shared" si="145"/>
        <v>6836</v>
      </c>
      <c r="J141" s="14">
        <f t="shared" si="146"/>
        <v>0.5150693188667872</v>
      </c>
      <c r="K141" s="14">
        <f t="shared" si="147"/>
        <v>0.2969409282700422</v>
      </c>
      <c r="L141" s="15">
        <f t="shared" si="148"/>
        <v>1.5586854460093897</v>
      </c>
      <c r="M141" s="12">
        <f t="shared" si="149"/>
        <v>0</v>
      </c>
      <c r="N141" s="14">
        <f t="shared" si="150"/>
        <v>-0.11678977839888205</v>
      </c>
      <c r="O141" s="16">
        <f t="shared" si="151"/>
        <v>-111</v>
      </c>
      <c r="P141" s="14">
        <f t="shared" si="152"/>
        <v>-0.30833333333333335</v>
      </c>
      <c r="Q141" s="12">
        <f t="shared" si="153"/>
        <v>-73.799999999999955</v>
      </c>
      <c r="R141" s="14">
        <f t="shared" si="154"/>
        <v>-0.12974683544303789</v>
      </c>
      <c r="S141" s="18">
        <f t="shared" si="155"/>
        <v>49</v>
      </c>
      <c r="T141" s="14">
        <f t="shared" si="156"/>
        <v>0.21973094170403584</v>
      </c>
      <c r="U141" s="18">
        <f t="shared" si="157"/>
        <v>96</v>
      </c>
      <c r="V141" s="14">
        <f t="shared" si="158"/>
        <v>0.41739130434782612</v>
      </c>
      <c r="W141" s="12">
        <f t="shared" si="159"/>
        <v>-67</v>
      </c>
      <c r="X141" s="14">
        <f t="shared" si="160"/>
        <v>-0.130859375</v>
      </c>
      <c r="Y141" s="12">
        <f t="shared" si="161"/>
        <v>-32</v>
      </c>
      <c r="Z141" s="14">
        <f t="shared" si="162"/>
        <v>-7.6923076923076872E-2</v>
      </c>
      <c r="AA141" s="12">
        <v>-457.60188000000016</v>
      </c>
      <c r="AB141" s="26">
        <v>-5.7418411470260278E-2</v>
      </c>
      <c r="AC141" s="12">
        <f t="shared" si="163"/>
        <v>0</v>
      </c>
      <c r="AD141" s="24">
        <f t="shared" si="164"/>
        <v>0</v>
      </c>
      <c r="AE141" s="11">
        <f t="shared" si="165"/>
        <v>-3231.5879999999997</v>
      </c>
      <c r="AF141" s="12">
        <f t="shared" si="166"/>
        <v>-8548.1660000000011</v>
      </c>
      <c r="AG141" s="12">
        <f t="shared" si="167"/>
        <v>-10721.857</v>
      </c>
      <c r="AH141" s="14">
        <f t="shared" si="168"/>
        <v>-0.24348915009041594</v>
      </c>
      <c r="AI141" s="14">
        <f t="shared" si="169"/>
        <v>-0.64407519590114526</v>
      </c>
      <c r="AJ141" s="14">
        <f t="shared" si="170"/>
        <v>-0.80785540988547311</v>
      </c>
      <c r="AK141" s="14">
        <f t="shared" si="171"/>
        <v>0.58026573013139304</v>
      </c>
      <c r="AL141" s="14">
        <f t="shared" si="172"/>
        <v>0.62848017097975928</v>
      </c>
      <c r="AM141" s="14">
        <f t="shared" si="173"/>
        <v>0.63545769786243356</v>
      </c>
      <c r="AN141" s="18">
        <f t="shared" si="174"/>
        <v>-1009.893</v>
      </c>
      <c r="AO141" s="18">
        <f t="shared" si="175"/>
        <v>-3867.1639999999998</v>
      </c>
      <c r="AP141" s="18">
        <f t="shared" si="176"/>
        <v>-5215.4920000000002</v>
      </c>
      <c r="AQ141" s="14">
        <f t="shared" si="177"/>
        <v>-0.14773156816851962</v>
      </c>
      <c r="AR141" s="14">
        <f t="shared" si="178"/>
        <v>-0.56570567583382092</v>
      </c>
      <c r="AS141" s="14">
        <f t="shared" si="179"/>
        <v>-0.76294499707431251</v>
      </c>
      <c r="AT141" s="12">
        <f t="shared" si="180"/>
        <v>-98.262</v>
      </c>
      <c r="AU141" s="12">
        <f t="shared" si="181"/>
        <v>-181.988</v>
      </c>
      <c r="AV141" s="12">
        <f t="shared" si="182"/>
        <v>-214.56200000000001</v>
      </c>
      <c r="AW141" s="14">
        <f t="shared" si="183"/>
        <v>-0.39462650602409644</v>
      </c>
      <c r="AX141" s="14">
        <f t="shared" si="184"/>
        <v>-0.7308755020080322</v>
      </c>
      <c r="AY141" s="14">
        <f t="shared" si="185"/>
        <v>-0.86169477911646586</v>
      </c>
      <c r="AZ141" s="12">
        <f t="shared" si="186"/>
        <v>-228.76140000000004</v>
      </c>
      <c r="BA141" s="12">
        <f t="shared" si="187"/>
        <v>-377.44140000000004</v>
      </c>
      <c r="BB141" s="12">
        <f t="shared" si="188"/>
        <v>-438.6678</v>
      </c>
      <c r="BC141" s="14">
        <f t="shared" si="189"/>
        <v>-0.46214424242424246</v>
      </c>
      <c r="BD141" s="14">
        <f t="shared" si="190"/>
        <v>-0.76250787878787885</v>
      </c>
      <c r="BE141" s="14">
        <f t="shared" si="191"/>
        <v>-0.88619757575757574</v>
      </c>
      <c r="BF141" s="12">
        <f t="shared" si="192"/>
        <v>-197.50299999999999</v>
      </c>
      <c r="BG141" s="12">
        <f t="shared" si="193"/>
        <v>-320.3</v>
      </c>
      <c r="BH141" s="12">
        <f t="shared" si="194"/>
        <v>-388.41800000000001</v>
      </c>
      <c r="BI141" s="14">
        <f t="shared" si="195"/>
        <v>-0.44382696629213481</v>
      </c>
      <c r="BJ141" s="14">
        <f t="shared" si="196"/>
        <v>-0.71977528089887644</v>
      </c>
      <c r="BK141" s="14">
        <f t="shared" si="197"/>
        <v>-0.87284943820224714</v>
      </c>
      <c r="BL141" s="12">
        <f t="shared" si="198"/>
        <v>-197.07900000000001</v>
      </c>
      <c r="BM141" s="12">
        <f t="shared" si="199"/>
        <v>-287.77499999999998</v>
      </c>
      <c r="BN141" s="12">
        <f t="shared" si="200"/>
        <v>-338.78300000000002</v>
      </c>
      <c r="BO141" s="14">
        <f t="shared" si="201"/>
        <v>-0.51322656250000009</v>
      </c>
      <c r="BP141" s="14">
        <f t="shared" si="202"/>
        <v>-0.74941406250000009</v>
      </c>
      <c r="BQ141" s="24">
        <f t="shared" si="203"/>
        <v>-0.88224739583333334</v>
      </c>
      <c r="BR141" s="19">
        <f t="shared" si="204"/>
        <v>34.1</v>
      </c>
      <c r="BS141" s="20">
        <f t="shared" si="205"/>
        <v>238.70000000000002</v>
      </c>
      <c r="BT141" s="13">
        <f t="shared" si="206"/>
        <v>1.798523206751055E-2</v>
      </c>
      <c r="BU141" s="20">
        <f t="shared" si="207"/>
        <v>8</v>
      </c>
      <c r="BV141" s="20">
        <f t="shared" si="208"/>
        <v>56</v>
      </c>
      <c r="BW141" s="13">
        <f t="shared" si="209"/>
        <v>4.2194092827004216E-3</v>
      </c>
      <c r="BX141" s="20">
        <f t="shared" si="210"/>
        <v>15.3</v>
      </c>
      <c r="BY141" s="20">
        <f t="shared" si="211"/>
        <v>107.10000000000001</v>
      </c>
      <c r="BZ141" s="13">
        <f t="shared" si="212"/>
        <v>8.0696202531645583E-3</v>
      </c>
      <c r="CA141" s="20">
        <f t="shared" si="213"/>
        <v>34.1</v>
      </c>
      <c r="CB141" s="20">
        <f t="shared" si="214"/>
        <v>238.70000000000002</v>
      </c>
      <c r="CC141" s="17">
        <f t="shared" si="215"/>
        <v>1.798523206751055E-2</v>
      </c>
      <c r="CE141" s="2">
        <v>13272</v>
      </c>
      <c r="CF141" s="2">
        <v>6836</v>
      </c>
      <c r="CG141" s="2">
        <v>3941</v>
      </c>
      <c r="CH141" s="2">
        <v>249</v>
      </c>
      <c r="CI141" s="2">
        <v>639</v>
      </c>
      <c r="CJ141" s="2">
        <v>15027</v>
      </c>
      <c r="CK141" s="2">
        <v>360</v>
      </c>
      <c r="CL141" s="2">
        <v>568.79999999999995</v>
      </c>
      <c r="CM141" s="2">
        <v>495</v>
      </c>
      <c r="CN141" s="2">
        <v>223</v>
      </c>
      <c r="CO141" s="2">
        <v>174</v>
      </c>
      <c r="CP141" s="2">
        <v>230</v>
      </c>
      <c r="CQ141" s="2">
        <v>134</v>
      </c>
      <c r="CR141" s="2">
        <v>512</v>
      </c>
      <c r="CS141" s="2">
        <v>445</v>
      </c>
      <c r="CT141" s="2">
        <v>416</v>
      </c>
      <c r="CU141" s="2">
        <v>384</v>
      </c>
      <c r="CV141" s="2">
        <v>10040.412</v>
      </c>
      <c r="CW141" s="2">
        <v>4723.8339999999998</v>
      </c>
      <c r="CX141" s="2">
        <v>2550.143</v>
      </c>
      <c r="CY141" s="2">
        <v>5826.107</v>
      </c>
      <c r="CZ141" s="2">
        <v>2968.8360000000002</v>
      </c>
      <c r="DA141" s="2">
        <v>1620.5079999999998</v>
      </c>
      <c r="DB141" s="2">
        <v>150.738</v>
      </c>
      <c r="DC141" s="2">
        <v>67.012</v>
      </c>
      <c r="DD141" s="2">
        <v>34.438000000000002</v>
      </c>
      <c r="DE141" s="2">
        <v>266.23859999999996</v>
      </c>
      <c r="DF141" s="2">
        <v>117.55859999999998</v>
      </c>
      <c r="DG141" s="2">
        <v>56.3322</v>
      </c>
      <c r="DH141" s="2">
        <v>247.49700000000001</v>
      </c>
      <c r="DI141" s="2">
        <v>124.69999999999999</v>
      </c>
      <c r="DJ141" s="2">
        <v>56.582000000000001</v>
      </c>
      <c r="DK141" s="2">
        <v>186.92099999999999</v>
      </c>
      <c r="DL141" s="2">
        <v>96.224999999999994</v>
      </c>
      <c r="DM141" s="2">
        <v>45.216999999999999</v>
      </c>
      <c r="DN141" s="2">
        <v>34.1</v>
      </c>
      <c r="DO141" s="2">
        <v>8</v>
      </c>
      <c r="DP141" s="2">
        <v>15.3</v>
      </c>
    </row>
    <row r="142" spans="2:120" ht="14.25" customHeight="1" x14ac:dyDescent="0.2">
      <c r="B142" s="6">
        <v>43468</v>
      </c>
      <c r="C142" s="9" t="s">
        <v>182</v>
      </c>
      <c r="D142" s="9" t="s">
        <v>59</v>
      </c>
      <c r="E142" s="21" t="s">
        <v>192</v>
      </c>
      <c r="F142" s="9" t="s">
        <v>280</v>
      </c>
      <c r="G142" s="21">
        <v>3</v>
      </c>
      <c r="H142" s="11">
        <f t="shared" si="144"/>
        <v>10944</v>
      </c>
      <c r="I142" s="12">
        <f t="shared" si="145"/>
        <v>4381</v>
      </c>
      <c r="J142" s="14">
        <f t="shared" si="146"/>
        <v>0.40031067251461988</v>
      </c>
      <c r="K142" s="14">
        <f t="shared" si="147"/>
        <v>0.22514619883040934</v>
      </c>
      <c r="L142" s="15">
        <f t="shared" si="148"/>
        <v>1.3302752293577982</v>
      </c>
      <c r="M142" s="12">
        <f t="shared" si="149"/>
        <v>0</v>
      </c>
      <c r="N142" s="14">
        <f t="shared" si="150"/>
        <v>-8.29562594268477E-2</v>
      </c>
      <c r="O142" s="16">
        <f t="shared" si="151"/>
        <v>-54</v>
      </c>
      <c r="P142" s="14">
        <f t="shared" si="152"/>
        <v>-0.15697674418604646</v>
      </c>
      <c r="Q142" s="12">
        <f t="shared" si="153"/>
        <v>-109.19999999999993</v>
      </c>
      <c r="R142" s="14">
        <f t="shared" si="154"/>
        <v>-0.18091451292246508</v>
      </c>
      <c r="S142" s="18">
        <f t="shared" si="155"/>
        <v>72</v>
      </c>
      <c r="T142" s="14">
        <f t="shared" si="156"/>
        <v>0.31441048034934493</v>
      </c>
      <c r="U142" s="18">
        <f t="shared" si="157"/>
        <v>-8</v>
      </c>
      <c r="V142" s="14">
        <f t="shared" si="158"/>
        <v>-3.007518796992481E-2</v>
      </c>
      <c r="W142" s="12">
        <f t="shared" si="159"/>
        <v>-10</v>
      </c>
      <c r="X142" s="14">
        <f t="shared" si="160"/>
        <v>-2.4271844660194164E-2</v>
      </c>
      <c r="Y142" s="12">
        <f t="shared" si="161"/>
        <v>-46</v>
      </c>
      <c r="Z142" s="14">
        <f t="shared" si="162"/>
        <v>-9.6033402922755751E-2</v>
      </c>
      <c r="AA142" s="12">
        <v>-309.04704000000038</v>
      </c>
      <c r="AB142" s="26">
        <v>-4.1460301812101252E-2</v>
      </c>
      <c r="AC142" s="12">
        <f t="shared" si="163"/>
        <v>0</v>
      </c>
      <c r="AD142" s="24">
        <f t="shared" si="164"/>
        <v>0</v>
      </c>
      <c r="AE142" s="11">
        <f t="shared" si="165"/>
        <v>-1924.0709999999999</v>
      </c>
      <c r="AF142" s="12">
        <f t="shared" si="166"/>
        <v>-5474.0439999999999</v>
      </c>
      <c r="AG142" s="12">
        <f t="shared" si="167"/>
        <v>-7350.1750000000002</v>
      </c>
      <c r="AH142" s="14">
        <f t="shared" si="168"/>
        <v>-0.17581058114035086</v>
      </c>
      <c r="AI142" s="14">
        <f t="shared" si="169"/>
        <v>-0.50018676900584791</v>
      </c>
      <c r="AJ142" s="14">
        <f t="shared" si="170"/>
        <v>-0.67161686769005846</v>
      </c>
      <c r="AK142" s="14">
        <f t="shared" si="171"/>
        <v>0.44115835058125186</v>
      </c>
      <c r="AL142" s="14">
        <f t="shared" si="172"/>
        <v>0.49875318923954787</v>
      </c>
      <c r="AM142" s="14">
        <f t="shared" si="173"/>
        <v>0.47863042858236005</v>
      </c>
      <c r="AN142" s="18">
        <f t="shared" si="174"/>
        <v>-401.78299999999945</v>
      </c>
      <c r="AO142" s="18">
        <f t="shared" si="175"/>
        <v>-1652.8419999999996</v>
      </c>
      <c r="AP142" s="18">
        <f t="shared" si="176"/>
        <v>-2660.886</v>
      </c>
      <c r="AQ142" s="14">
        <f t="shared" si="177"/>
        <v>-9.1710340104998678E-2</v>
      </c>
      <c r="AR142" s="14">
        <f t="shared" si="178"/>
        <v>-0.37727505135813733</v>
      </c>
      <c r="AS142" s="14">
        <f t="shared" si="179"/>
        <v>-0.60736955033097462</v>
      </c>
      <c r="AT142" s="12">
        <f t="shared" si="180"/>
        <v>-45.790999999999997</v>
      </c>
      <c r="AU142" s="12">
        <f t="shared" si="181"/>
        <v>-148.09100000000001</v>
      </c>
      <c r="AV142" s="12">
        <f t="shared" si="182"/>
        <v>-191.178</v>
      </c>
      <c r="AW142" s="14">
        <f t="shared" si="183"/>
        <v>-0.15790000000000004</v>
      </c>
      <c r="AX142" s="14">
        <f t="shared" si="184"/>
        <v>-0.51065862068965517</v>
      </c>
      <c r="AY142" s="14">
        <f t="shared" si="185"/>
        <v>-0.65923448275862073</v>
      </c>
      <c r="AZ142" s="12">
        <f t="shared" si="186"/>
        <v>-166.61519999999996</v>
      </c>
      <c r="BA142" s="12">
        <f t="shared" si="187"/>
        <v>-279.05700000000002</v>
      </c>
      <c r="BB142" s="12">
        <f t="shared" si="188"/>
        <v>-353.76839999999999</v>
      </c>
      <c r="BC142" s="14">
        <f t="shared" si="189"/>
        <v>-0.33700485436893202</v>
      </c>
      <c r="BD142" s="14">
        <f t="shared" si="190"/>
        <v>-0.56443567961165053</v>
      </c>
      <c r="BE142" s="14">
        <f t="shared" si="191"/>
        <v>-0.71555097087378638</v>
      </c>
      <c r="BF142" s="12">
        <f t="shared" si="192"/>
        <v>-162.161</v>
      </c>
      <c r="BG142" s="12">
        <f t="shared" si="193"/>
        <v>-278.01599999999996</v>
      </c>
      <c r="BH142" s="12">
        <f t="shared" si="194"/>
        <v>-301.83100000000002</v>
      </c>
      <c r="BI142" s="14">
        <f t="shared" si="195"/>
        <v>-0.40338557213930348</v>
      </c>
      <c r="BJ142" s="14">
        <f t="shared" si="196"/>
        <v>-0.69158208955223877</v>
      </c>
      <c r="BK142" s="14">
        <f t="shared" si="197"/>
        <v>-0.75082338308457719</v>
      </c>
      <c r="BL142" s="12">
        <f t="shared" si="198"/>
        <v>-104.05500000000001</v>
      </c>
      <c r="BM142" s="12">
        <f t="shared" si="199"/>
        <v>-216.839</v>
      </c>
      <c r="BN142" s="12">
        <f t="shared" si="200"/>
        <v>-285.55899999999997</v>
      </c>
      <c r="BO142" s="14">
        <f t="shared" si="201"/>
        <v>-0.24031177829099304</v>
      </c>
      <c r="BP142" s="14">
        <f t="shared" si="202"/>
        <v>-0.50078290993071595</v>
      </c>
      <c r="BQ142" s="24">
        <f t="shared" si="203"/>
        <v>-0.65948960739030027</v>
      </c>
      <c r="BR142" s="19">
        <f t="shared" si="204"/>
        <v>20.3</v>
      </c>
      <c r="BS142" s="20">
        <f t="shared" si="205"/>
        <v>142.1</v>
      </c>
      <c r="BT142" s="13">
        <f t="shared" si="206"/>
        <v>1.2984283625730994E-2</v>
      </c>
      <c r="BU142" s="20">
        <f t="shared" si="207"/>
        <v>11.5</v>
      </c>
      <c r="BV142" s="20">
        <f t="shared" si="208"/>
        <v>80.5</v>
      </c>
      <c r="BW142" s="13">
        <f t="shared" si="209"/>
        <v>7.3556286549707603E-3</v>
      </c>
      <c r="BX142" s="20">
        <f t="shared" si="210"/>
        <v>11.6</v>
      </c>
      <c r="BY142" s="20">
        <f t="shared" si="211"/>
        <v>81.2</v>
      </c>
      <c r="BZ142" s="13">
        <f t="shared" si="212"/>
        <v>7.4195906432748537E-3</v>
      </c>
      <c r="CA142" s="20">
        <f t="shared" si="213"/>
        <v>20.3</v>
      </c>
      <c r="CB142" s="20">
        <f t="shared" si="214"/>
        <v>142.1</v>
      </c>
      <c r="CC142" s="17">
        <f t="shared" si="215"/>
        <v>1.2984283625730994E-2</v>
      </c>
      <c r="CE142" s="2">
        <v>10944</v>
      </c>
      <c r="CF142" s="2">
        <v>4381</v>
      </c>
      <c r="CG142" s="2">
        <v>2464</v>
      </c>
      <c r="CH142" s="2">
        <v>290</v>
      </c>
      <c r="CI142" s="2">
        <v>872</v>
      </c>
      <c r="CJ142" s="2">
        <v>11934</v>
      </c>
      <c r="CK142" s="2">
        <v>344</v>
      </c>
      <c r="CL142" s="2">
        <v>603.59999999999991</v>
      </c>
      <c r="CM142" s="2">
        <v>494.4</v>
      </c>
      <c r="CN142" s="2">
        <v>229</v>
      </c>
      <c r="CO142" s="2">
        <v>157</v>
      </c>
      <c r="CP142" s="2">
        <v>266</v>
      </c>
      <c r="CQ142" s="2">
        <v>274</v>
      </c>
      <c r="CR142" s="2">
        <v>412</v>
      </c>
      <c r="CS142" s="2">
        <v>402</v>
      </c>
      <c r="CT142" s="2">
        <v>479</v>
      </c>
      <c r="CU142" s="2">
        <v>433</v>
      </c>
      <c r="CV142" s="2">
        <v>9019.9290000000001</v>
      </c>
      <c r="CW142" s="2">
        <v>5469.9560000000001</v>
      </c>
      <c r="CX142" s="2">
        <v>3593.8249999999998</v>
      </c>
      <c r="CY142" s="2">
        <v>3979.2170000000006</v>
      </c>
      <c r="CZ142" s="2">
        <v>2728.1580000000004</v>
      </c>
      <c r="DA142" s="2">
        <v>1720.114</v>
      </c>
      <c r="DB142" s="2">
        <v>244.209</v>
      </c>
      <c r="DC142" s="2">
        <v>141.90899999999999</v>
      </c>
      <c r="DD142" s="2">
        <v>98.822000000000003</v>
      </c>
      <c r="DE142" s="2">
        <v>327.78480000000002</v>
      </c>
      <c r="DF142" s="2">
        <v>215.34299999999999</v>
      </c>
      <c r="DG142" s="2">
        <v>140.63159999999999</v>
      </c>
      <c r="DH142" s="2">
        <v>239.839</v>
      </c>
      <c r="DI142" s="2">
        <v>123.98400000000001</v>
      </c>
      <c r="DJ142" s="2">
        <v>100.169</v>
      </c>
      <c r="DK142" s="2">
        <v>328.94499999999999</v>
      </c>
      <c r="DL142" s="2">
        <v>216.161</v>
      </c>
      <c r="DM142" s="2">
        <v>147.441</v>
      </c>
      <c r="DN142" s="2">
        <v>20.3</v>
      </c>
      <c r="DO142" s="2">
        <v>11.5</v>
      </c>
      <c r="DP142" s="2">
        <v>11.6</v>
      </c>
    </row>
    <row r="143" spans="2:120" ht="14.25" customHeight="1" x14ac:dyDescent="0.2">
      <c r="B143" s="6">
        <v>43482</v>
      </c>
      <c r="C143" s="9" t="s">
        <v>182</v>
      </c>
      <c r="D143" s="9" t="s">
        <v>59</v>
      </c>
      <c r="E143" s="21" t="s">
        <v>192</v>
      </c>
      <c r="F143" s="9" t="s">
        <v>281</v>
      </c>
      <c r="G143" s="21">
        <v>1</v>
      </c>
      <c r="H143" s="11">
        <f t="shared" si="144"/>
        <v>15284</v>
      </c>
      <c r="I143" s="12">
        <f t="shared" si="145"/>
        <v>7151</v>
      </c>
      <c r="J143" s="14">
        <f t="shared" si="146"/>
        <v>0.46787490185815234</v>
      </c>
      <c r="K143" s="14">
        <f t="shared" si="147"/>
        <v>0.26746924888772572</v>
      </c>
      <c r="L143" s="15">
        <f t="shared" si="148"/>
        <v>1.4714784633294529</v>
      </c>
      <c r="M143" s="12">
        <f t="shared" si="149"/>
        <v>0</v>
      </c>
      <c r="N143" s="14">
        <f t="shared" si="150"/>
        <v>-0.12266804431433331</v>
      </c>
      <c r="O143" s="16">
        <f t="shared" si="151"/>
        <v>-188.04556563497198</v>
      </c>
      <c r="P143" s="14">
        <f t="shared" si="152"/>
        <v>-0.37307255227626368</v>
      </c>
      <c r="Q143" s="12">
        <f t="shared" si="153"/>
        <v>-111.46195469076838</v>
      </c>
      <c r="R143" s="14">
        <f t="shared" si="154"/>
        <v>-0.14641734557199204</v>
      </c>
      <c r="S143" s="18">
        <f t="shared" si="155"/>
        <v>134.46643109540599</v>
      </c>
      <c r="T143" s="14">
        <f t="shared" si="156"/>
        <v>0.38588058732862762</v>
      </c>
      <c r="U143" s="18">
        <f t="shared" si="157"/>
        <v>131.96130790190699</v>
      </c>
      <c r="V143" s="14">
        <f t="shared" si="158"/>
        <v>0.41765021412962233</v>
      </c>
      <c r="W143" s="12">
        <f t="shared" si="159"/>
        <v>-48.798830266845016</v>
      </c>
      <c r="X143" s="14">
        <f t="shared" si="160"/>
        <v>-8.1767637253956638E-2</v>
      </c>
      <c r="Y143" s="12">
        <f t="shared" si="161"/>
        <v>-63.721198910081966</v>
      </c>
      <c r="Z143" s="14">
        <f t="shared" si="162"/>
        <v>-0.11263710646312564</v>
      </c>
      <c r="AA143" s="12">
        <v>-683.02902137995261</v>
      </c>
      <c r="AB143" s="26">
        <v>-6.8971727731519383E-2</v>
      </c>
      <c r="AC143" s="12">
        <f t="shared" si="163"/>
        <v>0</v>
      </c>
      <c r="AD143" s="24">
        <f t="shared" si="164"/>
        <v>0</v>
      </c>
      <c r="AE143" s="11">
        <f t="shared" si="165"/>
        <v>-3708.7410000000018</v>
      </c>
      <c r="AF143" s="12">
        <f t="shared" si="166"/>
        <v>-9663.2659999999996</v>
      </c>
      <c r="AG143" s="12">
        <f t="shared" si="167"/>
        <v>-12280.094000000001</v>
      </c>
      <c r="AH143" s="14">
        <f t="shared" si="168"/>
        <v>-0.24265512954723911</v>
      </c>
      <c r="AI143" s="14">
        <f t="shared" si="169"/>
        <v>-0.63224718660036638</v>
      </c>
      <c r="AJ143" s="14">
        <f t="shared" si="170"/>
        <v>-0.80346074326092642</v>
      </c>
      <c r="AK143" s="14">
        <f t="shared" si="171"/>
        <v>0.5338296102056983</v>
      </c>
      <c r="AL143" s="14">
        <f t="shared" si="172"/>
        <v>0.6266443137141875</v>
      </c>
      <c r="AM143" s="14">
        <f t="shared" si="173"/>
        <v>0.64815077435845203</v>
      </c>
      <c r="AN143" s="18">
        <f t="shared" si="174"/>
        <v>-971.78399999999965</v>
      </c>
      <c r="AO143" s="18">
        <f t="shared" si="175"/>
        <v>-3628.799</v>
      </c>
      <c r="AP143" s="18">
        <f t="shared" si="176"/>
        <v>-5204.0159999999996</v>
      </c>
      <c r="AQ143" s="14">
        <f t="shared" si="177"/>
        <v>-0.13589483988253381</v>
      </c>
      <c r="AR143" s="14">
        <f t="shared" si="178"/>
        <v>-0.50745336316599077</v>
      </c>
      <c r="AS143" s="14">
        <f t="shared" si="179"/>
        <v>-0.72773262480771916</v>
      </c>
      <c r="AT143" s="12">
        <f t="shared" si="180"/>
        <v>-115.846</v>
      </c>
      <c r="AU143" s="12">
        <f t="shared" si="181"/>
        <v>-242.59800000000001</v>
      </c>
      <c r="AV143" s="12">
        <f t="shared" si="182"/>
        <v>-279.07</v>
      </c>
      <c r="AW143" s="14">
        <f t="shared" si="183"/>
        <v>-0.36660126582278485</v>
      </c>
      <c r="AX143" s="14">
        <f t="shared" si="184"/>
        <v>-0.7677151898734178</v>
      </c>
      <c r="AY143" s="14">
        <f t="shared" si="185"/>
        <v>-0.88313291139240502</v>
      </c>
      <c r="AZ143" s="12">
        <f t="shared" si="186"/>
        <v>-353.89439999999996</v>
      </c>
      <c r="BA143" s="12">
        <f t="shared" si="187"/>
        <v>-523.48320000000001</v>
      </c>
      <c r="BB143" s="12">
        <f t="shared" si="188"/>
        <v>-594.84780000000001</v>
      </c>
      <c r="BC143" s="14">
        <f t="shared" si="189"/>
        <v>-0.54462049861495843</v>
      </c>
      <c r="BD143" s="14">
        <f t="shared" si="190"/>
        <v>-0.80560664819944594</v>
      </c>
      <c r="BE143" s="14">
        <f t="shared" si="191"/>
        <v>-0.91543213296398895</v>
      </c>
      <c r="BF143" s="12">
        <f t="shared" si="192"/>
        <v>-234.77099999999996</v>
      </c>
      <c r="BG143" s="12">
        <f t="shared" si="193"/>
        <v>-409.00599999999997</v>
      </c>
      <c r="BH143" s="12">
        <f t="shared" si="194"/>
        <v>-488.97199999999998</v>
      </c>
      <c r="BI143" s="14">
        <f t="shared" si="195"/>
        <v>-0.42841423357664221</v>
      </c>
      <c r="BJ143" s="14">
        <f t="shared" si="196"/>
        <v>-0.74636131386861315</v>
      </c>
      <c r="BK143" s="14">
        <f t="shared" si="197"/>
        <v>-0.89228467153284674</v>
      </c>
      <c r="BL143" s="12">
        <f t="shared" si="198"/>
        <v>-246.53100000000001</v>
      </c>
      <c r="BM143" s="12">
        <f t="shared" si="199"/>
        <v>-390.62700000000001</v>
      </c>
      <c r="BN143" s="12">
        <f t="shared" si="200"/>
        <v>-449.01299999999998</v>
      </c>
      <c r="BO143" s="14">
        <f t="shared" si="201"/>
        <v>-0.49109760956175297</v>
      </c>
      <c r="BP143" s="14">
        <f t="shared" si="202"/>
        <v>-0.77814143426294824</v>
      </c>
      <c r="BQ143" s="24">
        <f t="shared" si="203"/>
        <v>-0.89444820717131468</v>
      </c>
      <c r="BR143" s="19">
        <f t="shared" si="204"/>
        <v>39.200000000000003</v>
      </c>
      <c r="BS143" s="20">
        <f t="shared" si="205"/>
        <v>274.40000000000003</v>
      </c>
      <c r="BT143" s="13">
        <f t="shared" si="206"/>
        <v>1.7953415336299402E-2</v>
      </c>
      <c r="BU143" s="20">
        <f t="shared" si="207"/>
        <v>15.8</v>
      </c>
      <c r="BV143" s="20">
        <f t="shared" si="208"/>
        <v>110.60000000000001</v>
      </c>
      <c r="BW143" s="13">
        <f t="shared" si="209"/>
        <v>7.2363255692227168E-3</v>
      </c>
      <c r="BX143" s="20">
        <f t="shared" si="210"/>
        <v>23.2</v>
      </c>
      <c r="BY143" s="20">
        <f t="shared" si="211"/>
        <v>162.4</v>
      </c>
      <c r="BZ143" s="13">
        <f t="shared" si="212"/>
        <v>1.0625490709238419E-2</v>
      </c>
      <c r="CA143" s="20">
        <f t="shared" si="213"/>
        <v>39.200000000000003</v>
      </c>
      <c r="CB143" s="20">
        <f t="shared" si="214"/>
        <v>274.40000000000003</v>
      </c>
      <c r="CC143" s="17">
        <f t="shared" si="215"/>
        <v>1.7953415336299402E-2</v>
      </c>
      <c r="CE143" s="2">
        <v>15284</v>
      </c>
      <c r="CF143" s="2">
        <v>7151</v>
      </c>
      <c r="CG143" s="2">
        <v>4088</v>
      </c>
      <c r="CH143" s="2">
        <v>316</v>
      </c>
      <c r="CI143" s="2">
        <v>859</v>
      </c>
      <c r="CJ143" s="2">
        <v>17421</v>
      </c>
      <c r="CK143" s="2">
        <v>504.04556563497198</v>
      </c>
      <c r="CL143" s="2">
        <v>761.26195469076833</v>
      </c>
      <c r="CM143" s="2">
        <v>649.79999999999995</v>
      </c>
      <c r="CN143" s="2">
        <v>348.46643109540599</v>
      </c>
      <c r="CO143" s="2">
        <v>214</v>
      </c>
      <c r="CP143" s="2">
        <v>315.96130790190699</v>
      </c>
      <c r="CQ143" s="2">
        <v>184</v>
      </c>
      <c r="CR143" s="2">
        <v>596.79883026684502</v>
      </c>
      <c r="CS143" s="2">
        <v>548</v>
      </c>
      <c r="CT143" s="2">
        <v>565.72119891008197</v>
      </c>
      <c r="CU143" s="2">
        <v>502</v>
      </c>
      <c r="CV143" s="2">
        <v>11575.258999999998</v>
      </c>
      <c r="CW143" s="2">
        <v>5620.7340000000004</v>
      </c>
      <c r="CX143" s="2">
        <v>3003.9059999999999</v>
      </c>
      <c r="CY143" s="2">
        <v>6179.2160000000003</v>
      </c>
      <c r="CZ143" s="2">
        <v>3522.201</v>
      </c>
      <c r="DA143" s="2">
        <v>1946.9840000000002</v>
      </c>
      <c r="DB143" s="2">
        <v>200.154</v>
      </c>
      <c r="DC143" s="2">
        <v>73.401999999999987</v>
      </c>
      <c r="DD143" s="2">
        <v>36.93</v>
      </c>
      <c r="DE143" s="2">
        <v>295.90559999999999</v>
      </c>
      <c r="DF143" s="2">
        <v>126.31679999999999</v>
      </c>
      <c r="DG143" s="2">
        <v>54.952200000000005</v>
      </c>
      <c r="DH143" s="2">
        <v>313.22900000000004</v>
      </c>
      <c r="DI143" s="2">
        <v>138.994</v>
      </c>
      <c r="DJ143" s="2">
        <v>59.027999999999999</v>
      </c>
      <c r="DK143" s="2">
        <v>255.46899999999999</v>
      </c>
      <c r="DL143" s="2">
        <v>111.37299999999999</v>
      </c>
      <c r="DM143" s="2">
        <v>52.987000000000002</v>
      </c>
      <c r="DN143" s="2">
        <v>39.200000000000003</v>
      </c>
      <c r="DO143" s="2">
        <v>15.8</v>
      </c>
      <c r="DP143" s="2">
        <v>23.2</v>
      </c>
    </row>
    <row r="144" spans="2:120" ht="14.25" customHeight="1" x14ac:dyDescent="0.2">
      <c r="B144" s="6">
        <v>43484</v>
      </c>
      <c r="C144" s="9" t="s">
        <v>182</v>
      </c>
      <c r="D144" s="9" t="s">
        <v>59</v>
      </c>
      <c r="E144" s="21" t="s">
        <v>192</v>
      </c>
      <c r="F144" s="9" t="s">
        <v>282</v>
      </c>
      <c r="G144" s="21">
        <v>1</v>
      </c>
      <c r="H144" s="11">
        <f t="shared" si="144"/>
        <v>4216</v>
      </c>
      <c r="I144" s="12">
        <f t="shared" si="145"/>
        <v>1893.0360637030324</v>
      </c>
      <c r="J144" s="14">
        <f t="shared" si="146"/>
        <v>0.44901234907567183</v>
      </c>
      <c r="K144" s="14">
        <f t="shared" si="147"/>
        <v>0.25877038191809471</v>
      </c>
      <c r="L144" s="15">
        <f t="shared" si="148"/>
        <v>1.6901468414897369</v>
      </c>
      <c r="M144" s="12">
        <f t="shared" si="149"/>
        <v>0</v>
      </c>
      <c r="N144" s="14">
        <f t="shared" si="150"/>
        <v>-8.6259211096662347E-2</v>
      </c>
      <c r="O144" s="16">
        <f t="shared" si="151"/>
        <v>-15.87558269292802</v>
      </c>
      <c r="P144" s="14">
        <f t="shared" si="152"/>
        <v>-0.13213213304097038</v>
      </c>
      <c r="Q144" s="12">
        <f t="shared" si="153"/>
        <v>-37.6076247738159</v>
      </c>
      <c r="R144" s="14">
        <f t="shared" si="154"/>
        <v>-0.17634740385866443</v>
      </c>
      <c r="S144" s="18">
        <f t="shared" si="155"/>
        <v>47.948041834938401</v>
      </c>
      <c r="T144" s="14">
        <f t="shared" si="156"/>
        <v>0.49922923842960609</v>
      </c>
      <c r="U144" s="18">
        <f t="shared" si="157"/>
        <v>47.029589556526297</v>
      </c>
      <c r="V144" s="14">
        <f t="shared" si="158"/>
        <v>0.43862746157425081</v>
      </c>
      <c r="W144" s="12">
        <f t="shared" si="159"/>
        <v>6.2387200994097896</v>
      </c>
      <c r="X144" s="14">
        <f t="shared" si="160"/>
        <v>4.2420768983269186E-2</v>
      </c>
      <c r="Y144" s="12">
        <f t="shared" si="161"/>
        <v>-2.8442509364237765</v>
      </c>
      <c r="Z144" s="14">
        <f t="shared" si="162"/>
        <v>-1.9178498459966775E-2</v>
      </c>
      <c r="AA144" s="12">
        <v>-94.751905673566398</v>
      </c>
      <c r="AB144" s="26">
        <v>-3.507467890072502E-2</v>
      </c>
      <c r="AC144" s="12">
        <f t="shared" si="163"/>
        <v>0</v>
      </c>
      <c r="AD144" s="24">
        <f t="shared" si="164"/>
        <v>0</v>
      </c>
      <c r="AE144" s="11">
        <f t="shared" si="165"/>
        <v>-831.87100000000009</v>
      </c>
      <c r="AF144" s="12">
        <f t="shared" si="166"/>
        <v>-2280.9500000000003</v>
      </c>
      <c r="AG144" s="12">
        <f t="shared" si="167"/>
        <v>-3015.7489999999998</v>
      </c>
      <c r="AH144" s="14">
        <f t="shared" si="168"/>
        <v>-0.19731285578747626</v>
      </c>
      <c r="AI144" s="14">
        <f t="shared" si="169"/>
        <v>-0.54102229601518026</v>
      </c>
      <c r="AJ144" s="14">
        <f t="shared" si="170"/>
        <v>-0.71531048387096774</v>
      </c>
      <c r="AK144" s="14">
        <f t="shared" si="171"/>
        <v>0.4959692730389415</v>
      </c>
      <c r="AL144" s="14">
        <f t="shared" si="172"/>
        <v>0.56204955944290858</v>
      </c>
      <c r="AM144" s="14">
        <f t="shared" si="173"/>
        <v>0.57735257042068711</v>
      </c>
      <c r="AN144" s="18">
        <f t="shared" si="174"/>
        <v>-214.61206370303239</v>
      </c>
      <c r="AO144" s="18">
        <f t="shared" si="175"/>
        <v>-805.44206370303232</v>
      </c>
      <c r="AP144" s="18">
        <f t="shared" si="176"/>
        <v>-1200.0680637030323</v>
      </c>
      <c r="AQ144" s="14">
        <f t="shared" si="177"/>
        <v>-0.11336924204350463</v>
      </c>
      <c r="AR144" s="14">
        <f t="shared" si="178"/>
        <v>-0.4254763441365611</v>
      </c>
      <c r="AS144" s="14">
        <f t="shared" si="179"/>
        <v>-0.63393829981006178</v>
      </c>
      <c r="AT144" s="12">
        <f t="shared" si="180"/>
        <v>-38.823712770314486</v>
      </c>
      <c r="AU144" s="12">
        <f t="shared" si="181"/>
        <v>-65.899712770314494</v>
      </c>
      <c r="AV144" s="12">
        <f t="shared" si="182"/>
        <v>-81.862712770314488</v>
      </c>
      <c r="AW144" s="14">
        <f t="shared" si="183"/>
        <v>-0.37232502553958302</v>
      </c>
      <c r="AX144" s="14">
        <f t="shared" si="184"/>
        <v>-0.63198778502759301</v>
      </c>
      <c r="AY144" s="14">
        <f t="shared" si="185"/>
        <v>-0.78507526581157516</v>
      </c>
      <c r="AZ144" s="12">
        <f t="shared" si="186"/>
        <v>-51.006513097692192</v>
      </c>
      <c r="BA144" s="12">
        <f t="shared" si="187"/>
        <v>-111.72231309769219</v>
      </c>
      <c r="BB144" s="12">
        <f t="shared" si="188"/>
        <v>-136.79811309769218</v>
      </c>
      <c r="BC144" s="14">
        <f t="shared" si="189"/>
        <v>-0.29038536789302216</v>
      </c>
      <c r="BD144" s="14">
        <f t="shared" si="190"/>
        <v>-0.6360467128697066</v>
      </c>
      <c r="BE144" s="14">
        <f t="shared" si="191"/>
        <v>-0.77880584236098149</v>
      </c>
      <c r="BF144" s="12">
        <f t="shared" si="192"/>
        <v>-35.745306306306276</v>
      </c>
      <c r="BG144" s="12">
        <f t="shared" si="193"/>
        <v>-108.74230630630629</v>
      </c>
      <c r="BH144" s="12">
        <f t="shared" si="194"/>
        <v>-127.13230630630628</v>
      </c>
      <c r="BI144" s="14">
        <f t="shared" si="195"/>
        <v>-0.23316266086854309</v>
      </c>
      <c r="BJ144" s="14">
        <f t="shared" si="196"/>
        <v>-0.70931398013750946</v>
      </c>
      <c r="BK144" s="14">
        <f t="shared" si="197"/>
        <v>-0.82926990656402422</v>
      </c>
      <c r="BL144" s="12">
        <f t="shared" si="198"/>
        <v>-64.656900317172614</v>
      </c>
      <c r="BM144" s="12">
        <f t="shared" si="199"/>
        <v>-94.154900317172604</v>
      </c>
      <c r="BN144" s="12">
        <f t="shared" si="200"/>
        <v>-118.2799003171726</v>
      </c>
      <c r="BO144" s="14">
        <f t="shared" si="201"/>
        <v>-0.44449982556147394</v>
      </c>
      <c r="BP144" s="14">
        <f t="shared" si="202"/>
        <v>-0.64729110986512162</v>
      </c>
      <c r="BQ144" s="24">
        <f t="shared" si="203"/>
        <v>-0.81314437902999714</v>
      </c>
      <c r="BR144" s="19">
        <f t="shared" si="204"/>
        <v>7.7</v>
      </c>
      <c r="BS144" s="20">
        <f t="shared" si="205"/>
        <v>53.9</v>
      </c>
      <c r="BT144" s="13">
        <f t="shared" si="206"/>
        <v>1.2784629981024668E-2</v>
      </c>
      <c r="BU144" s="20">
        <f t="shared" si="207"/>
        <v>3.3</v>
      </c>
      <c r="BV144" s="20">
        <f t="shared" si="208"/>
        <v>23.099999999999998</v>
      </c>
      <c r="BW144" s="13">
        <f t="shared" si="209"/>
        <v>5.4791271347248574E-3</v>
      </c>
      <c r="BX144" s="20">
        <f t="shared" si="210"/>
        <v>4</v>
      </c>
      <c r="BY144" s="20">
        <f t="shared" si="211"/>
        <v>28</v>
      </c>
      <c r="BZ144" s="13">
        <f t="shared" si="212"/>
        <v>6.6413662239089184E-3</v>
      </c>
      <c r="CA144" s="20">
        <f t="shared" si="213"/>
        <v>7.7</v>
      </c>
      <c r="CB144" s="20">
        <f t="shared" si="214"/>
        <v>53.9</v>
      </c>
      <c r="CC144" s="17">
        <f t="shared" si="215"/>
        <v>1.2784629981024668E-2</v>
      </c>
      <c r="CE144" s="2">
        <v>4216</v>
      </c>
      <c r="CF144" s="2">
        <v>1893.0360637030324</v>
      </c>
      <c r="CG144" s="2">
        <v>1090.9759301666872</v>
      </c>
      <c r="CH144" s="2">
        <v>104.27371277031449</v>
      </c>
      <c r="CI144" s="2">
        <v>246.7802446760308</v>
      </c>
      <c r="CJ144" s="2">
        <v>4614</v>
      </c>
      <c r="CK144" s="2">
        <v>120.14929546324251</v>
      </c>
      <c r="CL144" s="2">
        <v>213.25873787150809</v>
      </c>
      <c r="CM144" s="2">
        <v>175.65111309769219</v>
      </c>
      <c r="CN144" s="2">
        <v>96.044137931034498</v>
      </c>
      <c r="CO144" s="2">
        <v>48.096096096096097</v>
      </c>
      <c r="CP144" s="2">
        <v>107.219893136046</v>
      </c>
      <c r="CQ144" s="2">
        <v>60.1903035795197</v>
      </c>
      <c r="CR144" s="2">
        <v>147.06758620689649</v>
      </c>
      <c r="CS144" s="2">
        <v>153.30630630630628</v>
      </c>
      <c r="CT144" s="2">
        <v>148.30415125359639</v>
      </c>
      <c r="CU144" s="2">
        <v>145.45990031717261</v>
      </c>
      <c r="CV144" s="2">
        <v>3384.1289999999999</v>
      </c>
      <c r="CW144" s="2">
        <v>1935.0499999999997</v>
      </c>
      <c r="CX144" s="2">
        <v>1200.251</v>
      </c>
      <c r="CY144" s="2">
        <v>1678.424</v>
      </c>
      <c r="CZ144" s="2">
        <v>1087.5940000000001</v>
      </c>
      <c r="DA144" s="2">
        <v>692.96800000000007</v>
      </c>
      <c r="DB144" s="2">
        <v>65.45</v>
      </c>
      <c r="DC144" s="2">
        <v>38.374000000000002</v>
      </c>
      <c r="DD144" s="2">
        <v>22.411000000000001</v>
      </c>
      <c r="DE144" s="2">
        <v>124.6446</v>
      </c>
      <c r="DF144" s="2">
        <v>63.928800000000003</v>
      </c>
      <c r="DG144" s="2">
        <v>38.852999999999994</v>
      </c>
      <c r="DH144" s="2">
        <v>117.56100000000001</v>
      </c>
      <c r="DI144" s="2">
        <v>44.564</v>
      </c>
      <c r="DJ144" s="2">
        <v>26.173999999999999</v>
      </c>
      <c r="DK144" s="2">
        <v>80.802999999999997</v>
      </c>
      <c r="DL144" s="2">
        <v>51.305</v>
      </c>
      <c r="DM144" s="2">
        <v>27.18</v>
      </c>
      <c r="DN144" s="2">
        <v>7.7</v>
      </c>
      <c r="DO144" s="2">
        <v>3.3</v>
      </c>
      <c r="DP144" s="2">
        <v>4</v>
      </c>
    </row>
    <row r="145" spans="2:120" ht="14.25" customHeight="1" x14ac:dyDescent="0.2">
      <c r="B145" s="6">
        <v>43501</v>
      </c>
      <c r="C145" s="9" t="s">
        <v>182</v>
      </c>
      <c r="D145" s="9" t="s">
        <v>59</v>
      </c>
      <c r="E145" s="21" t="s">
        <v>192</v>
      </c>
      <c r="F145" s="9" t="s">
        <v>283</v>
      </c>
      <c r="G145" s="21">
        <v>0</v>
      </c>
      <c r="H145" s="11">
        <f t="shared" si="144"/>
        <v>10223</v>
      </c>
      <c r="I145" s="12">
        <f t="shared" si="145"/>
        <v>3524</v>
      </c>
      <c r="J145" s="14">
        <f t="shared" si="146"/>
        <v>0.34471290227917439</v>
      </c>
      <c r="K145" s="14">
        <f t="shared" si="147"/>
        <v>0.17626919690893084</v>
      </c>
      <c r="L145" s="15">
        <f t="shared" si="148"/>
        <v>1.8755980861244019</v>
      </c>
      <c r="M145" s="12">
        <f t="shared" si="149"/>
        <v>0</v>
      </c>
      <c r="N145" s="14">
        <f t="shared" si="150"/>
        <v>-4.1982944428825775E-2</v>
      </c>
      <c r="O145" s="16">
        <f t="shared" si="151"/>
        <v>-102</v>
      </c>
      <c r="P145" s="14">
        <f t="shared" si="152"/>
        <v>-0.20647773279352222</v>
      </c>
      <c r="Q145" s="12">
        <f t="shared" si="153"/>
        <v>-27</v>
      </c>
      <c r="R145" s="14">
        <f t="shared" si="154"/>
        <v>-4.1821561338289959E-2</v>
      </c>
      <c r="S145" s="18">
        <f t="shared" si="155"/>
        <v>59</v>
      </c>
      <c r="T145" s="14">
        <f t="shared" si="156"/>
        <v>0.19865319865319864</v>
      </c>
      <c r="U145" s="18">
        <f t="shared" si="157"/>
        <v>106</v>
      </c>
      <c r="V145" s="14">
        <f t="shared" si="158"/>
        <v>0.37062937062937062</v>
      </c>
      <c r="W145" s="12">
        <f t="shared" si="159"/>
        <v>28</v>
      </c>
      <c r="X145" s="14">
        <f t="shared" si="160"/>
        <v>5.8212058212058215E-2</v>
      </c>
      <c r="Y145" s="12">
        <f t="shared" si="161"/>
        <v>26</v>
      </c>
      <c r="Z145" s="14">
        <f t="shared" si="162"/>
        <v>5.7906458797327476E-2</v>
      </c>
      <c r="AA145" s="12">
        <v>-137.65171999999984</v>
      </c>
      <c r="AB145" s="26">
        <v>-1.9055697220131229E-2</v>
      </c>
      <c r="AC145" s="12">
        <f t="shared" si="163"/>
        <v>0</v>
      </c>
      <c r="AD145" s="24">
        <f t="shared" si="164"/>
        <v>0</v>
      </c>
      <c r="AE145" s="11">
        <f t="shared" si="165"/>
        <v>-949.87099999999919</v>
      </c>
      <c r="AF145" s="12">
        <f t="shared" si="166"/>
        <v>-3281.5540000000001</v>
      </c>
      <c r="AG145" s="12">
        <f t="shared" si="167"/>
        <v>-4793.6739999999991</v>
      </c>
      <c r="AH145" s="14">
        <f t="shared" si="168"/>
        <v>-9.291509341680515E-2</v>
      </c>
      <c r="AI145" s="14">
        <f t="shared" si="169"/>
        <v>-0.32099716325931726</v>
      </c>
      <c r="AJ145" s="14">
        <f t="shared" si="170"/>
        <v>-0.46891069157781462</v>
      </c>
      <c r="AK145" s="14">
        <f t="shared" si="171"/>
        <v>0.37130746266982806</v>
      </c>
      <c r="AL145" s="14">
        <f t="shared" si="172"/>
        <v>0.40014371645331537</v>
      </c>
      <c r="AM145" s="14">
        <f t="shared" si="173"/>
        <v>0.41595384031093358</v>
      </c>
      <c r="AN145" s="18">
        <f t="shared" si="174"/>
        <v>-80.817999999999756</v>
      </c>
      <c r="AO145" s="18">
        <f t="shared" si="175"/>
        <v>-746.42399999999998</v>
      </c>
      <c r="AP145" s="18">
        <f t="shared" si="176"/>
        <v>-1265.6509999999998</v>
      </c>
      <c r="AQ145" s="14">
        <f t="shared" si="177"/>
        <v>-2.2933598183881854E-2</v>
      </c>
      <c r="AR145" s="14">
        <f t="shared" si="178"/>
        <v>-0.21181157775255388</v>
      </c>
      <c r="AS145" s="14">
        <f t="shared" si="179"/>
        <v>-0.35915181611804758</v>
      </c>
      <c r="AT145" s="12">
        <f t="shared" si="180"/>
        <v>-73.046000000000049</v>
      </c>
      <c r="AU145" s="12">
        <f t="shared" si="181"/>
        <v>-184.26400000000001</v>
      </c>
      <c r="AV145" s="12">
        <f t="shared" si="182"/>
        <v>-249.512</v>
      </c>
      <c r="AW145" s="14">
        <f t="shared" si="183"/>
        <v>-0.18634183673469396</v>
      </c>
      <c r="AX145" s="14">
        <f t="shared" si="184"/>
        <v>-0.47006122448979593</v>
      </c>
      <c r="AY145" s="14">
        <f t="shared" si="185"/>
        <v>-0.63651020408163261</v>
      </c>
      <c r="AZ145" s="12">
        <f t="shared" si="186"/>
        <v>-182.78879999999992</v>
      </c>
      <c r="BA145" s="12">
        <f t="shared" si="187"/>
        <v>-322.75679999999988</v>
      </c>
      <c r="BB145" s="12">
        <f t="shared" si="188"/>
        <v>-418.73699999999991</v>
      </c>
      <c r="BC145" s="14">
        <f t="shared" si="189"/>
        <v>-0.29548787584869052</v>
      </c>
      <c r="BD145" s="14">
        <f t="shared" si="190"/>
        <v>-0.5217536372453927</v>
      </c>
      <c r="BE145" s="14">
        <f t="shared" si="191"/>
        <v>-0.67691076624636271</v>
      </c>
      <c r="BF145" s="12">
        <f t="shared" si="192"/>
        <v>-9.2630000000000337</v>
      </c>
      <c r="BG145" s="12">
        <f t="shared" si="193"/>
        <v>-116.09799999999996</v>
      </c>
      <c r="BH145" s="12">
        <f t="shared" si="194"/>
        <v>-219.12200000000001</v>
      </c>
      <c r="BI145" s="14">
        <f t="shared" si="195"/>
        <v>-1.8198428290766233E-2</v>
      </c>
      <c r="BJ145" s="14">
        <f t="shared" si="196"/>
        <v>-0.22809037328094295</v>
      </c>
      <c r="BK145" s="14">
        <f t="shared" si="197"/>
        <v>-0.43049508840864448</v>
      </c>
      <c r="BL145" s="12">
        <f t="shared" si="198"/>
        <v>-76.62</v>
      </c>
      <c r="BM145" s="12">
        <f t="shared" si="199"/>
        <v>-203.12299999999999</v>
      </c>
      <c r="BN145" s="12">
        <f t="shared" si="200"/>
        <v>-300.01099999999997</v>
      </c>
      <c r="BO145" s="14">
        <f t="shared" si="201"/>
        <v>-0.16130526315789473</v>
      </c>
      <c r="BP145" s="14">
        <f t="shared" si="202"/>
        <v>-0.42762736842105264</v>
      </c>
      <c r="BQ145" s="24">
        <f t="shared" si="203"/>
        <v>-0.63160210526315796</v>
      </c>
      <c r="BR145" s="19">
        <f t="shared" si="204"/>
        <v>8.4</v>
      </c>
      <c r="BS145" s="20">
        <f t="shared" si="205"/>
        <v>58.800000000000004</v>
      </c>
      <c r="BT145" s="13">
        <f t="shared" si="206"/>
        <v>5.751736280935147E-3</v>
      </c>
      <c r="BU145" s="20">
        <f t="shared" si="207"/>
        <v>0.1</v>
      </c>
      <c r="BV145" s="20">
        <f t="shared" si="208"/>
        <v>0.70000000000000007</v>
      </c>
      <c r="BW145" s="13">
        <f t="shared" si="209"/>
        <v>6.8473050963513649E-5</v>
      </c>
      <c r="BX145" s="20">
        <f t="shared" si="210"/>
        <v>9.4</v>
      </c>
      <c r="BY145" s="20">
        <f t="shared" si="211"/>
        <v>65.8</v>
      </c>
      <c r="BZ145" s="13">
        <f t="shared" si="212"/>
        <v>6.436466790570282E-3</v>
      </c>
      <c r="CA145" s="20">
        <f t="shared" si="213"/>
        <v>9.4</v>
      </c>
      <c r="CB145" s="20">
        <f t="shared" si="214"/>
        <v>65.8</v>
      </c>
      <c r="CC145" s="17">
        <f t="shared" si="215"/>
        <v>6.436466790570282E-3</v>
      </c>
      <c r="CE145" s="2">
        <v>10223</v>
      </c>
      <c r="CF145" s="2">
        <v>3524</v>
      </c>
      <c r="CG145" s="2">
        <v>1802</v>
      </c>
      <c r="CH145" s="2">
        <v>392</v>
      </c>
      <c r="CI145" s="2">
        <v>836</v>
      </c>
      <c r="CJ145" s="2">
        <v>10671</v>
      </c>
      <c r="CK145" s="2">
        <v>494</v>
      </c>
      <c r="CL145" s="2">
        <v>645.59999999999991</v>
      </c>
      <c r="CM145" s="2">
        <v>618.59999999999991</v>
      </c>
      <c r="CN145" s="2">
        <v>297</v>
      </c>
      <c r="CO145" s="2">
        <v>238</v>
      </c>
      <c r="CP145" s="2">
        <v>286</v>
      </c>
      <c r="CQ145" s="2">
        <v>180</v>
      </c>
      <c r="CR145" s="2">
        <v>481</v>
      </c>
      <c r="CS145" s="2">
        <v>509</v>
      </c>
      <c r="CT145" s="2">
        <v>449</v>
      </c>
      <c r="CU145" s="2">
        <v>475</v>
      </c>
      <c r="CV145" s="2">
        <v>9273.1290000000008</v>
      </c>
      <c r="CW145" s="2">
        <v>6941.4459999999999</v>
      </c>
      <c r="CX145" s="2">
        <v>5429.3260000000009</v>
      </c>
      <c r="CY145" s="2">
        <v>3443.1820000000002</v>
      </c>
      <c r="CZ145" s="2">
        <v>2777.576</v>
      </c>
      <c r="DA145" s="2">
        <v>2258.3490000000002</v>
      </c>
      <c r="DB145" s="2">
        <v>318.95399999999995</v>
      </c>
      <c r="DC145" s="2">
        <v>207.73599999999999</v>
      </c>
      <c r="DD145" s="2">
        <v>142.488</v>
      </c>
      <c r="DE145" s="2">
        <v>435.81119999999999</v>
      </c>
      <c r="DF145" s="2">
        <v>295.84320000000002</v>
      </c>
      <c r="DG145" s="2">
        <v>199.863</v>
      </c>
      <c r="DH145" s="2">
        <v>499.73699999999997</v>
      </c>
      <c r="DI145" s="2">
        <v>392.90200000000004</v>
      </c>
      <c r="DJ145" s="2">
        <v>289.87799999999999</v>
      </c>
      <c r="DK145" s="2">
        <v>398.38</v>
      </c>
      <c r="DL145" s="2">
        <v>271.87700000000001</v>
      </c>
      <c r="DM145" s="2">
        <v>174.989</v>
      </c>
      <c r="DN145" s="2">
        <v>8.4</v>
      </c>
      <c r="DO145" s="2">
        <v>0.1</v>
      </c>
      <c r="DP145" s="2">
        <v>9.4</v>
      </c>
    </row>
    <row r="146" spans="2:120" ht="14.25" customHeight="1" x14ac:dyDescent="0.2">
      <c r="B146" s="6">
        <v>43505</v>
      </c>
      <c r="C146" s="9" t="s">
        <v>182</v>
      </c>
      <c r="D146" s="9" t="s">
        <v>59</v>
      </c>
      <c r="E146" s="21" t="s">
        <v>192</v>
      </c>
      <c r="F146" s="9" t="s">
        <v>284</v>
      </c>
      <c r="G146" s="21">
        <v>1</v>
      </c>
      <c r="H146" s="11">
        <f t="shared" si="144"/>
        <v>8554</v>
      </c>
      <c r="I146" s="12">
        <f t="shared" si="145"/>
        <v>3750</v>
      </c>
      <c r="J146" s="14">
        <f t="shared" si="146"/>
        <v>0.43839139583820436</v>
      </c>
      <c r="K146" s="14">
        <f t="shared" si="147"/>
        <v>0.25075987841945291</v>
      </c>
      <c r="L146" s="15">
        <f t="shared" si="148"/>
        <v>1.5204678362573099</v>
      </c>
      <c r="M146" s="12">
        <f t="shared" si="149"/>
        <v>0</v>
      </c>
      <c r="N146" s="14">
        <f t="shared" si="150"/>
        <v>-0.1081221978938588</v>
      </c>
      <c r="O146" s="16">
        <f t="shared" si="151"/>
        <v>-82.105497432317009</v>
      </c>
      <c r="P146" s="14">
        <f t="shared" si="152"/>
        <v>-0.29629689123136671</v>
      </c>
      <c r="Q146" s="12">
        <f t="shared" si="153"/>
        <v>-92.579150384026775</v>
      </c>
      <c r="R146" s="14">
        <f t="shared" si="154"/>
        <v>-0.18494407989826045</v>
      </c>
      <c r="S146" s="18">
        <f t="shared" si="155"/>
        <v>76.482651245552006</v>
      </c>
      <c r="T146" s="14">
        <f t="shared" si="156"/>
        <v>0.35167242447857661</v>
      </c>
      <c r="U146" s="18">
        <f t="shared" si="157"/>
        <v>78.296281645569991</v>
      </c>
      <c r="V146" s="14">
        <f t="shared" si="158"/>
        <v>0.34446793884494675</v>
      </c>
      <c r="W146" s="12">
        <f t="shared" si="159"/>
        <v>-24.689501779358977</v>
      </c>
      <c r="X146" s="14">
        <f t="shared" si="160"/>
        <v>-7.9466804117805712E-2</v>
      </c>
      <c r="Y146" s="12">
        <f t="shared" si="161"/>
        <v>-3.514240506329088</v>
      </c>
      <c r="Z146" s="14">
        <f t="shared" si="162"/>
        <v>-1.3235600846220219E-2</v>
      </c>
      <c r="AA146" s="12">
        <v>-335.50693459779359</v>
      </c>
      <c r="AB146" s="26">
        <v>-5.919832802491376E-2</v>
      </c>
      <c r="AC146" s="12">
        <f t="shared" si="163"/>
        <v>0</v>
      </c>
      <c r="AD146" s="24">
        <f t="shared" si="164"/>
        <v>0</v>
      </c>
      <c r="AE146" s="11">
        <f t="shared" si="165"/>
        <v>-1836.473</v>
      </c>
      <c r="AF146" s="12">
        <f t="shared" si="166"/>
        <v>-4927.5590000000002</v>
      </c>
      <c r="AG146" s="12">
        <f t="shared" si="167"/>
        <v>-6427.9129999999996</v>
      </c>
      <c r="AH146" s="14">
        <f t="shared" si="168"/>
        <v>-0.2146917231704466</v>
      </c>
      <c r="AI146" s="14">
        <f t="shared" si="169"/>
        <v>-0.57605319148936174</v>
      </c>
      <c r="AJ146" s="14">
        <f t="shared" si="170"/>
        <v>-0.75145113397241048</v>
      </c>
      <c r="AK146" s="14">
        <f t="shared" si="171"/>
        <v>0.49711999668925783</v>
      </c>
      <c r="AL146" s="14">
        <f t="shared" si="172"/>
        <v>0.56559530404603298</v>
      </c>
      <c r="AM146" s="14">
        <f t="shared" si="173"/>
        <v>0.56051657340456884</v>
      </c>
      <c r="AN146" s="18">
        <f t="shared" si="174"/>
        <v>-410.58300000000008</v>
      </c>
      <c r="AO146" s="18">
        <f t="shared" si="175"/>
        <v>-1698.902</v>
      </c>
      <c r="AP146" s="18">
        <f t="shared" si="176"/>
        <v>-2558.2930000000001</v>
      </c>
      <c r="AQ146" s="14">
        <f t="shared" si="177"/>
        <v>-0.10948880000000005</v>
      </c>
      <c r="AR146" s="14">
        <f t="shared" si="178"/>
        <v>-0.45304053333333338</v>
      </c>
      <c r="AS146" s="14">
        <f t="shared" si="179"/>
        <v>-0.68221146666666677</v>
      </c>
      <c r="AT146" s="12">
        <f t="shared" si="180"/>
        <v>-37.086999999999989</v>
      </c>
      <c r="AU146" s="12">
        <f t="shared" si="181"/>
        <v>-129.179</v>
      </c>
      <c r="AV146" s="12">
        <f t="shared" si="182"/>
        <v>-154.76900000000001</v>
      </c>
      <c r="AW146" s="14">
        <f t="shared" si="183"/>
        <v>-0.1901897435897435</v>
      </c>
      <c r="AX146" s="14">
        <f t="shared" si="184"/>
        <v>-0.66245641025641033</v>
      </c>
      <c r="AY146" s="14">
        <f t="shared" si="185"/>
        <v>-0.79368717948717948</v>
      </c>
      <c r="AZ146" s="12">
        <f t="shared" si="186"/>
        <v>-184.49760000000003</v>
      </c>
      <c r="BA146" s="12">
        <f t="shared" si="187"/>
        <v>-286.78560000000004</v>
      </c>
      <c r="BB146" s="12">
        <f t="shared" si="188"/>
        <v>-345.18899999999996</v>
      </c>
      <c r="BC146" s="14">
        <f t="shared" si="189"/>
        <v>-0.45220000000000005</v>
      </c>
      <c r="BD146" s="14">
        <f t="shared" si="190"/>
        <v>-0.70290588235294127</v>
      </c>
      <c r="BE146" s="14">
        <f t="shared" si="191"/>
        <v>-0.84605147058823527</v>
      </c>
      <c r="BF146" s="12">
        <f t="shared" si="192"/>
        <v>-93.456000000000017</v>
      </c>
      <c r="BG146" s="12">
        <f t="shared" si="193"/>
        <v>-194.00200000000001</v>
      </c>
      <c r="BH146" s="12">
        <f t="shared" si="194"/>
        <v>-227.45600000000002</v>
      </c>
      <c r="BI146" s="14">
        <f t="shared" si="195"/>
        <v>-0.32676923076923081</v>
      </c>
      <c r="BJ146" s="14">
        <f t="shared" si="196"/>
        <v>-0.67832867132867136</v>
      </c>
      <c r="BK146" s="14">
        <f t="shared" si="197"/>
        <v>-0.79530069930069924</v>
      </c>
      <c r="BL146" s="12">
        <f t="shared" si="198"/>
        <v>-49.396999999999991</v>
      </c>
      <c r="BM146" s="12">
        <f t="shared" si="199"/>
        <v>-165.12099999999998</v>
      </c>
      <c r="BN146" s="12">
        <f t="shared" si="200"/>
        <v>-201.74099999999999</v>
      </c>
      <c r="BO146" s="14">
        <f t="shared" si="201"/>
        <v>-0.1885381679389313</v>
      </c>
      <c r="BP146" s="14">
        <f t="shared" si="202"/>
        <v>-0.63023282442748085</v>
      </c>
      <c r="BQ146" s="24">
        <f t="shared" si="203"/>
        <v>-0.77000381679389318</v>
      </c>
      <c r="BR146" s="19">
        <f t="shared" si="204"/>
        <v>18.399999999999999</v>
      </c>
      <c r="BS146" s="20">
        <f t="shared" si="205"/>
        <v>128.79999999999998</v>
      </c>
      <c r="BT146" s="13">
        <f t="shared" si="206"/>
        <v>1.5057283142389523E-2</v>
      </c>
      <c r="BU146" s="20">
        <f t="shared" si="207"/>
        <v>8.1</v>
      </c>
      <c r="BV146" s="20">
        <f t="shared" si="208"/>
        <v>56.699999999999996</v>
      </c>
      <c r="BW146" s="13">
        <f t="shared" si="209"/>
        <v>6.6284779050736495E-3</v>
      </c>
      <c r="BX146" s="20">
        <f t="shared" si="210"/>
        <v>10.6</v>
      </c>
      <c r="BY146" s="20">
        <f t="shared" si="211"/>
        <v>74.2</v>
      </c>
      <c r="BZ146" s="13">
        <f t="shared" si="212"/>
        <v>8.6743044189852708E-3</v>
      </c>
      <c r="CA146" s="20">
        <f t="shared" si="213"/>
        <v>18.399999999999999</v>
      </c>
      <c r="CB146" s="20">
        <f t="shared" si="214"/>
        <v>128.79999999999998</v>
      </c>
      <c r="CC146" s="17">
        <f t="shared" si="215"/>
        <v>1.5057283142389523E-2</v>
      </c>
      <c r="CE146" s="2">
        <v>8554</v>
      </c>
      <c r="CF146" s="2">
        <v>3750</v>
      </c>
      <c r="CG146" s="2">
        <v>2145</v>
      </c>
      <c r="CH146" s="2">
        <v>195</v>
      </c>
      <c r="CI146" s="2">
        <v>513</v>
      </c>
      <c r="CJ146" s="2">
        <v>9591</v>
      </c>
      <c r="CK146" s="2">
        <v>277.10549743231701</v>
      </c>
      <c r="CL146" s="2">
        <v>500.57915038402678</v>
      </c>
      <c r="CM146" s="2">
        <v>408</v>
      </c>
      <c r="CN146" s="2">
        <v>217.48265124555201</v>
      </c>
      <c r="CO146" s="2">
        <v>141</v>
      </c>
      <c r="CP146" s="2">
        <v>227.29628164556999</v>
      </c>
      <c r="CQ146" s="2">
        <v>149</v>
      </c>
      <c r="CR146" s="2">
        <v>310.68950177935898</v>
      </c>
      <c r="CS146" s="2">
        <v>286</v>
      </c>
      <c r="CT146" s="2">
        <v>265.51424050632909</v>
      </c>
      <c r="CU146" s="2">
        <v>262</v>
      </c>
      <c r="CV146" s="2">
        <v>6717.527</v>
      </c>
      <c r="CW146" s="2">
        <v>3626.4409999999998</v>
      </c>
      <c r="CX146" s="2">
        <v>2126.0870000000004</v>
      </c>
      <c r="CY146" s="2">
        <v>3339.4169999999999</v>
      </c>
      <c r="CZ146" s="2">
        <v>2051.098</v>
      </c>
      <c r="DA146" s="2">
        <v>1191.7069999999999</v>
      </c>
      <c r="DB146" s="2">
        <v>157.91300000000001</v>
      </c>
      <c r="DC146" s="2">
        <v>65.820999999999998</v>
      </c>
      <c r="DD146" s="2">
        <v>40.231000000000002</v>
      </c>
      <c r="DE146" s="2">
        <v>223.50239999999997</v>
      </c>
      <c r="DF146" s="2">
        <v>121.21439999999998</v>
      </c>
      <c r="DG146" s="2">
        <v>62.811000000000007</v>
      </c>
      <c r="DH146" s="2">
        <v>192.54399999999998</v>
      </c>
      <c r="DI146" s="2">
        <v>91.99799999999999</v>
      </c>
      <c r="DJ146" s="2">
        <v>58.543999999999997</v>
      </c>
      <c r="DK146" s="2">
        <v>212.60300000000001</v>
      </c>
      <c r="DL146" s="2">
        <v>96.879000000000005</v>
      </c>
      <c r="DM146" s="2">
        <v>60.259</v>
      </c>
      <c r="DN146" s="2">
        <v>18.399999999999999</v>
      </c>
      <c r="DO146" s="2">
        <v>8.1</v>
      </c>
      <c r="DP146" s="2">
        <v>10.6</v>
      </c>
    </row>
    <row r="147" spans="2:120" ht="14.25" customHeight="1" x14ac:dyDescent="0.2">
      <c r="B147" s="6">
        <v>43506</v>
      </c>
      <c r="C147" s="9" t="s">
        <v>182</v>
      </c>
      <c r="D147" s="9" t="s">
        <v>59</v>
      </c>
      <c r="E147" s="21" t="s">
        <v>192</v>
      </c>
      <c r="F147" s="9" t="s">
        <v>285</v>
      </c>
      <c r="G147" s="21">
        <v>1</v>
      </c>
      <c r="H147" s="11">
        <f t="shared" si="144"/>
        <v>3521.9999999999991</v>
      </c>
      <c r="I147" s="12">
        <f t="shared" si="145"/>
        <v>1603.8098366776501</v>
      </c>
      <c r="J147" s="14">
        <f t="shared" si="146"/>
        <v>0.45536906208905464</v>
      </c>
      <c r="K147" s="14">
        <f t="shared" si="147"/>
        <v>0.26491998737084277</v>
      </c>
      <c r="L147" s="15">
        <f t="shared" si="148"/>
        <v>1.8926000298856365</v>
      </c>
      <c r="M147" s="12">
        <f t="shared" si="149"/>
        <v>0</v>
      </c>
      <c r="N147" s="14">
        <f t="shared" si="150"/>
        <v>-0.10903111560839873</v>
      </c>
      <c r="O147" s="16">
        <f t="shared" si="151"/>
        <v>-19.113869062151409</v>
      </c>
      <c r="P147" s="14">
        <f t="shared" si="152"/>
        <v>-0.17827638924891953</v>
      </c>
      <c r="Q147" s="12">
        <f t="shared" si="153"/>
        <v>-31.99486568077964</v>
      </c>
      <c r="R147" s="14">
        <f t="shared" si="154"/>
        <v>-0.1694877695104664</v>
      </c>
      <c r="S147" s="18">
        <f t="shared" si="155"/>
        <v>34.072045692262805</v>
      </c>
      <c r="T147" s="14">
        <f t="shared" si="156"/>
        <v>0.45968720802196261</v>
      </c>
      <c r="U147" s="18">
        <f t="shared" si="157"/>
        <v>29.121402692364697</v>
      </c>
      <c r="V147" s="14">
        <f t="shared" si="158"/>
        <v>0.42104491334834637</v>
      </c>
      <c r="W147" s="12">
        <f t="shared" si="159"/>
        <v>-6.0671295018817943</v>
      </c>
      <c r="X147" s="14">
        <f t="shared" si="160"/>
        <v>-4.2657053086801677E-2</v>
      </c>
      <c r="Y147" s="12">
        <f t="shared" si="161"/>
        <v>-7.1563958089460016</v>
      </c>
      <c r="Z147" s="14">
        <f t="shared" si="162"/>
        <v>-6.262600773044924E-2</v>
      </c>
      <c r="AA147" s="12">
        <v>-128.27646841487876</v>
      </c>
      <c r="AB147" s="26">
        <v>-5.6792017952047913E-2</v>
      </c>
      <c r="AC147" s="12">
        <f t="shared" si="163"/>
        <v>0</v>
      </c>
      <c r="AD147" s="24">
        <f t="shared" si="164"/>
        <v>0</v>
      </c>
      <c r="AE147" s="11">
        <f t="shared" si="165"/>
        <v>-781.0699999999988</v>
      </c>
      <c r="AF147" s="12">
        <f t="shared" si="166"/>
        <v>-2083.9109999999991</v>
      </c>
      <c r="AG147" s="12">
        <f t="shared" si="167"/>
        <v>-2722.1319999999992</v>
      </c>
      <c r="AH147" s="14">
        <f t="shared" si="168"/>
        <v>-0.221768881317433</v>
      </c>
      <c r="AI147" s="14">
        <f t="shared" si="169"/>
        <v>-0.59168398637137987</v>
      </c>
      <c r="AJ147" s="14">
        <f t="shared" si="170"/>
        <v>-0.7728938103350369</v>
      </c>
      <c r="AK147" s="14">
        <f t="shared" si="171"/>
        <v>0.5271896764966636</v>
      </c>
      <c r="AL147" s="14">
        <f t="shared" si="172"/>
        <v>0.61650356827706776</v>
      </c>
      <c r="AM147" s="14">
        <f t="shared" si="173"/>
        <v>0.63666129911435387</v>
      </c>
      <c r="AN147" s="18">
        <f t="shared" si="174"/>
        <v>-158.81983667764985</v>
      </c>
      <c r="AO147" s="18">
        <f t="shared" si="175"/>
        <v>-717.22283667765009</v>
      </c>
      <c r="AP147" s="18">
        <f t="shared" si="176"/>
        <v>-1094.5648366776502</v>
      </c>
      <c r="AQ147" s="14">
        <f t="shared" si="177"/>
        <v>-9.9026600938332487E-2</v>
      </c>
      <c r="AR147" s="14">
        <f t="shared" si="178"/>
        <v>-0.44719942494142761</v>
      </c>
      <c r="AS147" s="14">
        <f t="shared" si="179"/>
        <v>-0.68247794198910805</v>
      </c>
      <c r="AT147" s="12">
        <f t="shared" si="180"/>
        <v>-31.813940160081295</v>
      </c>
      <c r="AU147" s="12">
        <f t="shared" si="181"/>
        <v>-64.840940160081288</v>
      </c>
      <c r="AV147" s="12">
        <f t="shared" si="182"/>
        <v>-75.716940160081293</v>
      </c>
      <c r="AW147" s="14">
        <f t="shared" si="183"/>
        <v>-0.36110783951084613</v>
      </c>
      <c r="AX147" s="14">
        <f t="shared" si="184"/>
        <v>-0.73598465626205489</v>
      </c>
      <c r="AY147" s="14">
        <f t="shared" si="185"/>
        <v>-0.85943396316205023</v>
      </c>
      <c r="AZ147" s="12">
        <f t="shared" si="186"/>
        <v>-68.616825044142885</v>
      </c>
      <c r="BA147" s="12">
        <f t="shared" si="187"/>
        <v>-118.99702504414287</v>
      </c>
      <c r="BB147" s="12">
        <f t="shared" si="188"/>
        <v>-137.73202504414289</v>
      </c>
      <c r="BC147" s="14">
        <f t="shared" si="189"/>
        <v>-0.43766584863519242</v>
      </c>
      <c r="BD147" s="14">
        <f t="shared" si="190"/>
        <v>-0.7590111305427365</v>
      </c>
      <c r="BE147" s="14">
        <f t="shared" si="191"/>
        <v>-0.87851053420802239</v>
      </c>
      <c r="BF147" s="12">
        <f t="shared" si="192"/>
        <v>-49.208265306122499</v>
      </c>
      <c r="BG147" s="12">
        <f t="shared" si="193"/>
        <v>-100.2762653061225</v>
      </c>
      <c r="BH147" s="12">
        <f t="shared" si="194"/>
        <v>-118.08426530612249</v>
      </c>
      <c r="BI147" s="14">
        <f t="shared" si="195"/>
        <v>-0.36139163669064767</v>
      </c>
      <c r="BJ147" s="14">
        <f t="shared" si="196"/>
        <v>-0.7364413968824941</v>
      </c>
      <c r="BK147" s="14">
        <f t="shared" si="197"/>
        <v>-0.86722556954436458</v>
      </c>
      <c r="BL147" s="12">
        <f t="shared" si="198"/>
        <v>-45.919550755939497</v>
      </c>
      <c r="BM147" s="12">
        <f t="shared" si="199"/>
        <v>-80.703550755939489</v>
      </c>
      <c r="BN147" s="12">
        <f t="shared" si="200"/>
        <v>-93.1255507559395</v>
      </c>
      <c r="BO147" s="14">
        <f t="shared" si="201"/>
        <v>-0.42869172992972993</v>
      </c>
      <c r="BP147" s="14">
        <f t="shared" si="202"/>
        <v>-0.75342515803163645</v>
      </c>
      <c r="BQ147" s="24">
        <f t="shared" si="203"/>
        <v>-0.86939338031434932</v>
      </c>
      <c r="BR147" s="19">
        <f t="shared" si="204"/>
        <v>7.9</v>
      </c>
      <c r="BS147" s="20">
        <f t="shared" si="205"/>
        <v>55.300000000000004</v>
      </c>
      <c r="BT147" s="13">
        <f t="shared" si="206"/>
        <v>1.5701306076093133E-2</v>
      </c>
      <c r="BU147" s="20">
        <f t="shared" si="207"/>
        <v>4</v>
      </c>
      <c r="BV147" s="20">
        <f t="shared" si="208"/>
        <v>28</v>
      </c>
      <c r="BW147" s="13">
        <f t="shared" si="209"/>
        <v>7.950028392958549E-3</v>
      </c>
      <c r="BX147" s="20">
        <f t="shared" si="210"/>
        <v>4.5999999999999996</v>
      </c>
      <c r="BY147" s="20">
        <f t="shared" si="211"/>
        <v>32.199999999999996</v>
      </c>
      <c r="BZ147" s="13">
        <f t="shared" si="212"/>
        <v>9.1425326519023291E-3</v>
      </c>
      <c r="CA147" s="20">
        <f t="shared" si="213"/>
        <v>7.9</v>
      </c>
      <c r="CB147" s="20">
        <f t="shared" si="214"/>
        <v>55.300000000000004</v>
      </c>
      <c r="CC147" s="17">
        <f t="shared" si="215"/>
        <v>1.5701306076093133E-2</v>
      </c>
      <c r="CE147" s="2">
        <v>3521.9999999999991</v>
      </c>
      <c r="CF147" s="2">
        <v>1603.8098366776501</v>
      </c>
      <c r="CG147" s="2">
        <v>933.04819552010804</v>
      </c>
      <c r="CH147" s="2">
        <v>88.100940160081294</v>
      </c>
      <c r="CI147" s="2">
        <v>186.20086393088548</v>
      </c>
      <c r="CJ147" s="2">
        <v>3952.9999999999991</v>
      </c>
      <c r="CK147" s="2">
        <v>107.2148092222327</v>
      </c>
      <c r="CL147" s="2">
        <v>188.77389072492252</v>
      </c>
      <c r="CM147" s="2">
        <v>156.77902504414288</v>
      </c>
      <c r="CN147" s="2">
        <v>74.120064899945902</v>
      </c>
      <c r="CO147" s="2">
        <v>40.048019207683097</v>
      </c>
      <c r="CP147" s="2">
        <v>69.164599236641195</v>
      </c>
      <c r="CQ147" s="2">
        <v>40.043196544276498</v>
      </c>
      <c r="CR147" s="2">
        <v>142.23039480800429</v>
      </c>
      <c r="CS147" s="2">
        <v>136.1632653061225</v>
      </c>
      <c r="CT147" s="2">
        <v>114.2719465648855</v>
      </c>
      <c r="CU147" s="2">
        <v>107.11555075593949</v>
      </c>
      <c r="CV147" s="2">
        <v>2740.9300000000003</v>
      </c>
      <c r="CW147" s="2">
        <v>1438.0889999999999</v>
      </c>
      <c r="CX147" s="2">
        <v>799.86799999999994</v>
      </c>
      <c r="CY147" s="2">
        <v>1444.9900000000002</v>
      </c>
      <c r="CZ147" s="2">
        <v>886.58699999999999</v>
      </c>
      <c r="DA147" s="2">
        <v>509.24499999999995</v>
      </c>
      <c r="DB147" s="2">
        <v>56.286999999999999</v>
      </c>
      <c r="DC147" s="2">
        <v>23.259999999999998</v>
      </c>
      <c r="DD147" s="2">
        <v>12.384</v>
      </c>
      <c r="DE147" s="2">
        <v>88.162199999999999</v>
      </c>
      <c r="DF147" s="2">
        <v>37.782000000000004</v>
      </c>
      <c r="DG147" s="2">
        <v>19.046999999999997</v>
      </c>
      <c r="DH147" s="2">
        <v>86.954999999999998</v>
      </c>
      <c r="DI147" s="2">
        <v>35.887</v>
      </c>
      <c r="DJ147" s="2">
        <v>18.079000000000001</v>
      </c>
      <c r="DK147" s="2">
        <v>61.195999999999998</v>
      </c>
      <c r="DL147" s="2">
        <v>26.411999999999999</v>
      </c>
      <c r="DM147" s="2">
        <v>13.99</v>
      </c>
      <c r="DN147" s="2">
        <v>7.9</v>
      </c>
      <c r="DO147" s="2">
        <v>4</v>
      </c>
      <c r="DP147" s="2">
        <v>4.5999999999999996</v>
      </c>
    </row>
    <row r="148" spans="2:120" ht="14.25" customHeight="1" x14ac:dyDescent="0.2">
      <c r="B148" s="6">
        <v>43507</v>
      </c>
      <c r="C148" s="9" t="s">
        <v>182</v>
      </c>
      <c r="D148" s="9" t="s">
        <v>59</v>
      </c>
      <c r="E148" s="21" t="s">
        <v>192</v>
      </c>
      <c r="F148" s="9" t="s">
        <v>286</v>
      </c>
      <c r="G148" s="21">
        <v>1</v>
      </c>
      <c r="H148" s="11">
        <f t="shared" si="144"/>
        <v>1976.0000000000005</v>
      </c>
      <c r="I148" s="12">
        <f t="shared" si="145"/>
        <v>889.18191603875175</v>
      </c>
      <c r="J148" s="14">
        <f t="shared" si="146"/>
        <v>0.44999084819774876</v>
      </c>
      <c r="K148" s="14">
        <f t="shared" si="147"/>
        <v>0.27125751579221169</v>
      </c>
      <c r="L148" s="15">
        <f t="shared" si="148"/>
        <v>2.2347470362020707</v>
      </c>
      <c r="M148" s="12">
        <f t="shared" si="149"/>
        <v>0</v>
      </c>
      <c r="N148" s="14">
        <f t="shared" si="150"/>
        <v>-0.11031067086897772</v>
      </c>
      <c r="O148" s="16">
        <f t="shared" si="151"/>
        <v>-33.007501392416202</v>
      </c>
      <c r="P148" s="14">
        <f t="shared" si="152"/>
        <v>-0.3913638255634404</v>
      </c>
      <c r="Q148" s="12">
        <f t="shared" si="153"/>
        <v>-29.257576367261748</v>
      </c>
      <c r="R148" s="14">
        <f t="shared" si="154"/>
        <v>-0.23587198597331438</v>
      </c>
      <c r="S148" s="18">
        <f t="shared" si="155"/>
        <v>20.963329332821903</v>
      </c>
      <c r="T148" s="14">
        <f t="shared" si="156"/>
        <v>0.4552884506649898</v>
      </c>
      <c r="U148" s="18">
        <f t="shared" si="157"/>
        <v>14.022521925757097</v>
      </c>
      <c r="V148" s="14">
        <f t="shared" si="158"/>
        <v>0.34817826550349285</v>
      </c>
      <c r="W148" s="12">
        <f t="shared" si="159"/>
        <v>5.1501604328800923</v>
      </c>
      <c r="X148" s="14">
        <f t="shared" si="160"/>
        <v>8.7207322876114102E-2</v>
      </c>
      <c r="Y148" s="12">
        <f t="shared" si="161"/>
        <v>-7.9108794149598936</v>
      </c>
      <c r="Z148" s="14">
        <f t="shared" si="162"/>
        <v>-0.13317057472433347</v>
      </c>
      <c r="AA148" s="12">
        <v>-85.65785839267096</v>
      </c>
      <c r="AB148" s="26">
        <v>-6.618718416475966E-2</v>
      </c>
      <c r="AC148" s="12">
        <f t="shared" si="163"/>
        <v>0</v>
      </c>
      <c r="AD148" s="24">
        <f t="shared" si="164"/>
        <v>0</v>
      </c>
      <c r="AE148" s="11">
        <f t="shared" si="165"/>
        <v>-443.22700000000077</v>
      </c>
      <c r="AF148" s="12">
        <f t="shared" si="166"/>
        <v>-1160.7910000000004</v>
      </c>
      <c r="AG148" s="12">
        <f t="shared" si="167"/>
        <v>-1511.1730000000005</v>
      </c>
      <c r="AH148" s="14">
        <f t="shared" si="168"/>
        <v>-0.22430516194332017</v>
      </c>
      <c r="AI148" s="14">
        <f t="shared" si="169"/>
        <v>-0.58744483805668024</v>
      </c>
      <c r="AJ148" s="14">
        <f t="shared" si="170"/>
        <v>-0.76476366396761142</v>
      </c>
      <c r="AK148" s="14">
        <f t="shared" si="171"/>
        <v>0.52623382588289336</v>
      </c>
      <c r="AL148" s="14">
        <f t="shared" si="172"/>
        <v>0.60862183808078663</v>
      </c>
      <c r="AM148" s="14">
        <f t="shared" si="173"/>
        <v>0.60681931127064481</v>
      </c>
      <c r="AN148" s="18">
        <f t="shared" si="174"/>
        <v>-82.584916038751771</v>
      </c>
      <c r="AO148" s="18">
        <f t="shared" si="175"/>
        <v>-393.02791603875175</v>
      </c>
      <c r="AP148" s="18">
        <f t="shared" si="176"/>
        <v>-607.11591603875172</v>
      </c>
      <c r="AQ148" s="14">
        <f t="shared" si="177"/>
        <v>-9.2877412989528896E-2</v>
      </c>
      <c r="AR148" s="14">
        <f t="shared" si="178"/>
        <v>-0.44201069426790174</v>
      </c>
      <c r="AS148" s="14">
        <f t="shared" si="179"/>
        <v>-0.6827803232249865</v>
      </c>
      <c r="AT148" s="12">
        <f t="shared" si="180"/>
        <v>-17.736182646842693</v>
      </c>
      <c r="AU148" s="12">
        <f t="shared" si="181"/>
        <v>-35.957182646842696</v>
      </c>
      <c r="AV148" s="12">
        <f t="shared" si="182"/>
        <v>-43.316182646842698</v>
      </c>
      <c r="AW148" s="14">
        <f t="shared" si="183"/>
        <v>-0.34551779667864169</v>
      </c>
      <c r="AX148" s="14">
        <f t="shared" si="184"/>
        <v>-0.70048029896220143</v>
      </c>
      <c r="AY148" s="14">
        <f t="shared" si="185"/>
        <v>-0.84384065538087838</v>
      </c>
      <c r="AZ148" s="12">
        <f t="shared" si="186"/>
        <v>-46.727888189500987</v>
      </c>
      <c r="BA148" s="12">
        <f t="shared" si="187"/>
        <v>-71.706488189500988</v>
      </c>
      <c r="BB148" s="12">
        <f t="shared" si="188"/>
        <v>-83.629688189500982</v>
      </c>
      <c r="BC148" s="14">
        <f t="shared" si="189"/>
        <v>-0.49300128200978177</v>
      </c>
      <c r="BD148" s="14">
        <f t="shared" si="190"/>
        <v>-0.756537305141604</v>
      </c>
      <c r="BE148" s="14">
        <f t="shared" si="191"/>
        <v>-0.88233269443505291</v>
      </c>
      <c r="BF148" s="12">
        <f t="shared" si="192"/>
        <v>-13.276673842841795</v>
      </c>
      <c r="BG148" s="12">
        <f t="shared" si="193"/>
        <v>-41.929673842841794</v>
      </c>
      <c r="BH148" s="12">
        <f t="shared" si="194"/>
        <v>-52.662673842841798</v>
      </c>
      <c r="BI148" s="14">
        <f t="shared" si="195"/>
        <v>-0.20678027762875573</v>
      </c>
      <c r="BJ148" s="14">
        <f t="shared" si="196"/>
        <v>-0.65304229814914172</v>
      </c>
      <c r="BK148" s="14">
        <f t="shared" si="197"/>
        <v>-0.82020560622317606</v>
      </c>
      <c r="BL148" s="12">
        <f t="shared" si="198"/>
        <v>-28.682230174081205</v>
      </c>
      <c r="BM148" s="12">
        <f t="shared" si="199"/>
        <v>-37.089230174081209</v>
      </c>
      <c r="BN148" s="12">
        <f t="shared" si="200"/>
        <v>-44.857230174081202</v>
      </c>
      <c r="BO148" s="14">
        <f t="shared" si="201"/>
        <v>-0.55700972879573252</v>
      </c>
      <c r="BP148" s="14">
        <f t="shared" si="202"/>
        <v>-0.72027390879723519</v>
      </c>
      <c r="BQ148" s="24">
        <f t="shared" si="203"/>
        <v>-0.87112869055668241</v>
      </c>
      <c r="BR148" s="19">
        <f t="shared" si="204"/>
        <v>4.4000000000000004</v>
      </c>
      <c r="BS148" s="20">
        <f t="shared" si="205"/>
        <v>30.800000000000004</v>
      </c>
      <c r="BT148" s="13">
        <f t="shared" si="206"/>
        <v>1.5587044534412954E-2</v>
      </c>
      <c r="BU148" s="20">
        <f t="shared" si="207"/>
        <v>2.2999999999999998</v>
      </c>
      <c r="BV148" s="20">
        <f t="shared" si="208"/>
        <v>16.099999999999998</v>
      </c>
      <c r="BW148" s="13">
        <f t="shared" si="209"/>
        <v>8.1477732793522242E-3</v>
      </c>
      <c r="BX148" s="20">
        <f t="shared" si="210"/>
        <v>2.7</v>
      </c>
      <c r="BY148" s="20">
        <f t="shared" si="211"/>
        <v>18.900000000000002</v>
      </c>
      <c r="BZ148" s="13">
        <f t="shared" si="212"/>
        <v>9.5647773279352224E-3</v>
      </c>
      <c r="CA148" s="20">
        <f t="shared" si="213"/>
        <v>4.4000000000000004</v>
      </c>
      <c r="CB148" s="20">
        <f t="shared" si="214"/>
        <v>30.800000000000004</v>
      </c>
      <c r="CC148" s="17">
        <f t="shared" si="215"/>
        <v>1.5587044534412954E-2</v>
      </c>
      <c r="CE148" s="2">
        <v>1976.0000000000005</v>
      </c>
      <c r="CF148" s="2">
        <v>889.18191603875175</v>
      </c>
      <c r="CG148" s="2">
        <v>536.00485120541043</v>
      </c>
      <c r="CH148" s="2">
        <v>51.332182646842696</v>
      </c>
      <c r="CI148" s="2">
        <v>91.880077369439007</v>
      </c>
      <c r="CJ148" s="2">
        <v>2221</v>
      </c>
      <c r="CK148" s="2">
        <v>84.339684039258898</v>
      </c>
      <c r="CL148" s="2">
        <v>124.04006455676273</v>
      </c>
      <c r="CM148" s="2">
        <v>94.782488189500981</v>
      </c>
      <c r="CN148" s="2">
        <v>46.044061302682003</v>
      </c>
      <c r="CO148" s="2">
        <v>25.0807319698601</v>
      </c>
      <c r="CP148" s="2">
        <v>40.273972602739697</v>
      </c>
      <c r="CQ148" s="2">
        <v>26.2514506769826</v>
      </c>
      <c r="CR148" s="2">
        <v>59.056513409961703</v>
      </c>
      <c r="CS148" s="2">
        <v>64.206673842841795</v>
      </c>
      <c r="CT148" s="2">
        <v>59.404109589041099</v>
      </c>
      <c r="CU148" s="2">
        <v>51.493230174081205</v>
      </c>
      <c r="CV148" s="2">
        <v>1532.7729999999997</v>
      </c>
      <c r="CW148" s="2">
        <v>815.20900000000006</v>
      </c>
      <c r="CX148" s="2">
        <v>464.827</v>
      </c>
      <c r="CY148" s="2">
        <v>806.59699999999998</v>
      </c>
      <c r="CZ148" s="2">
        <v>496.154</v>
      </c>
      <c r="DA148" s="2">
        <v>282.06600000000003</v>
      </c>
      <c r="DB148" s="2">
        <v>33.596000000000004</v>
      </c>
      <c r="DC148" s="2">
        <v>15.375</v>
      </c>
      <c r="DD148" s="2">
        <v>8.016</v>
      </c>
      <c r="DE148" s="2">
        <v>48.054599999999994</v>
      </c>
      <c r="DF148" s="2">
        <v>23.076000000000001</v>
      </c>
      <c r="DG148" s="2">
        <v>11.152799999999999</v>
      </c>
      <c r="DH148" s="2">
        <v>50.93</v>
      </c>
      <c r="DI148" s="2">
        <v>22.277000000000001</v>
      </c>
      <c r="DJ148" s="2">
        <v>11.544</v>
      </c>
      <c r="DK148" s="2">
        <v>22.811</v>
      </c>
      <c r="DL148" s="2">
        <v>14.404</v>
      </c>
      <c r="DM148" s="2">
        <v>6.6360000000000001</v>
      </c>
      <c r="DN148" s="2">
        <v>4.4000000000000004</v>
      </c>
      <c r="DO148" s="2">
        <v>2.2999999999999998</v>
      </c>
      <c r="DP148" s="2">
        <v>2.7</v>
      </c>
    </row>
    <row r="149" spans="2:120" ht="14.25" customHeight="1" x14ac:dyDescent="0.2">
      <c r="B149" s="6">
        <v>43510</v>
      </c>
      <c r="C149" s="9" t="s">
        <v>182</v>
      </c>
      <c r="D149" s="9" t="s">
        <v>59</v>
      </c>
      <c r="E149" s="21" t="s">
        <v>192</v>
      </c>
      <c r="F149" s="9" t="s">
        <v>287</v>
      </c>
      <c r="G149" s="21">
        <v>1</v>
      </c>
      <c r="H149" s="11">
        <f t="shared" si="144"/>
        <v>4018.9999999999986</v>
      </c>
      <c r="I149" s="12">
        <f t="shared" si="145"/>
        <v>1772.9042942736305</v>
      </c>
      <c r="J149" s="14">
        <f t="shared" si="146"/>
        <v>0.4411307027304382</v>
      </c>
      <c r="K149" s="14">
        <f t="shared" si="147"/>
        <v>0.24323466349536477</v>
      </c>
      <c r="L149" s="15">
        <f t="shared" si="148"/>
        <v>1.5520668301447109</v>
      </c>
      <c r="M149" s="12">
        <f t="shared" si="149"/>
        <v>0</v>
      </c>
      <c r="N149" s="14">
        <f t="shared" si="150"/>
        <v>-0.10390189520624349</v>
      </c>
      <c r="O149" s="16">
        <f t="shared" si="151"/>
        <v>-34.879405050822299</v>
      </c>
      <c r="P149" s="14">
        <f t="shared" si="152"/>
        <v>-0.26317079641089991</v>
      </c>
      <c r="Q149" s="12">
        <f t="shared" si="153"/>
        <v>-39.284592603934129</v>
      </c>
      <c r="R149" s="14">
        <f t="shared" si="154"/>
        <v>-0.17294798945325263</v>
      </c>
      <c r="S149" s="18">
        <f t="shared" si="155"/>
        <v>45.15341897497661</v>
      </c>
      <c r="T149" s="14">
        <f t="shared" si="156"/>
        <v>0.47283993232695687</v>
      </c>
      <c r="U149" s="18">
        <f t="shared" si="157"/>
        <v>50.897352847089294</v>
      </c>
      <c r="V149" s="14">
        <f t="shared" si="158"/>
        <v>0.42643968173508107</v>
      </c>
      <c r="W149" s="12">
        <f t="shared" si="159"/>
        <v>4.2207502564789081</v>
      </c>
      <c r="X149" s="14">
        <f t="shared" si="160"/>
        <v>3.4990932864741753E-2</v>
      </c>
      <c r="Y149" s="12">
        <f t="shared" si="161"/>
        <v>4.5581870944155014</v>
      </c>
      <c r="Z149" s="14">
        <f t="shared" si="162"/>
        <v>3.2004657159769412E-2</v>
      </c>
      <c r="AA149" s="12">
        <v>-156.12438857198458</v>
      </c>
      <c r="AB149" s="26">
        <v>-5.8473100254430421E-2</v>
      </c>
      <c r="AC149" s="12">
        <f t="shared" si="163"/>
        <v>0</v>
      </c>
      <c r="AD149" s="24">
        <f t="shared" si="164"/>
        <v>0</v>
      </c>
      <c r="AE149" s="11">
        <f t="shared" si="165"/>
        <v>-888.12099999999873</v>
      </c>
      <c r="AF149" s="12">
        <f t="shared" si="166"/>
        <v>-2401.5519999999988</v>
      </c>
      <c r="AG149" s="12">
        <f t="shared" si="167"/>
        <v>-3119.7719999999986</v>
      </c>
      <c r="AH149" s="14">
        <f t="shared" si="168"/>
        <v>-0.22098059218711097</v>
      </c>
      <c r="AI149" s="14">
        <f t="shared" si="169"/>
        <v>-0.59754963921373472</v>
      </c>
      <c r="AJ149" s="14">
        <f t="shared" si="170"/>
        <v>-0.77625578502114945</v>
      </c>
      <c r="AK149" s="14">
        <f t="shared" si="171"/>
        <v>0.51569287730378588</v>
      </c>
      <c r="AL149" s="14">
        <f t="shared" si="172"/>
        <v>0.59412914665571936</v>
      </c>
      <c r="AM149" s="14">
        <f t="shared" si="173"/>
        <v>0.61300359864239096</v>
      </c>
      <c r="AN149" s="18">
        <f t="shared" si="174"/>
        <v>-158.33229427363062</v>
      </c>
      <c r="AO149" s="18">
        <f t="shared" si="175"/>
        <v>-811.93129427363056</v>
      </c>
      <c r="AP149" s="18">
        <f t="shared" si="176"/>
        <v>-1221.6742942736305</v>
      </c>
      <c r="AQ149" s="14">
        <f t="shared" si="177"/>
        <v>-8.9306735160512574E-2</v>
      </c>
      <c r="AR149" s="14">
        <f t="shared" si="178"/>
        <v>-0.45796679318568834</v>
      </c>
      <c r="AS149" s="14">
        <f t="shared" si="179"/>
        <v>-0.68908079145589629</v>
      </c>
      <c r="AT149" s="12">
        <f t="shared" si="180"/>
        <v>-37.928836421653187</v>
      </c>
      <c r="AU149" s="12">
        <f t="shared" si="181"/>
        <v>-70.854836421653189</v>
      </c>
      <c r="AV149" s="12">
        <f t="shared" si="182"/>
        <v>-84.35783642165319</v>
      </c>
      <c r="AW149" s="14">
        <f t="shared" si="183"/>
        <v>-0.38839292981820428</v>
      </c>
      <c r="AX149" s="14">
        <f t="shared" si="184"/>
        <v>-0.72555659772059022</v>
      </c>
      <c r="AY149" s="14">
        <f t="shared" si="185"/>
        <v>-0.86382790330541437</v>
      </c>
      <c r="AZ149" s="12">
        <f t="shared" si="186"/>
        <v>-82.924066565265178</v>
      </c>
      <c r="BA149" s="12">
        <f t="shared" si="187"/>
        <v>-141.70186656526516</v>
      </c>
      <c r="BB149" s="12">
        <f t="shared" si="188"/>
        <v>-165.35746656526518</v>
      </c>
      <c r="BC149" s="14">
        <f t="shared" si="189"/>
        <v>-0.44140884745716913</v>
      </c>
      <c r="BD149" s="14">
        <f t="shared" si="190"/>
        <v>-0.75428594126983228</v>
      </c>
      <c r="BE149" s="14">
        <f t="shared" si="191"/>
        <v>-0.88020585287582698</v>
      </c>
      <c r="BF149" s="12">
        <f t="shared" si="192"/>
        <v>-31.11386373165621</v>
      </c>
      <c r="BG149" s="12">
        <f t="shared" si="193"/>
        <v>-86.935863731656212</v>
      </c>
      <c r="BH149" s="12">
        <f t="shared" si="194"/>
        <v>-104.77686373165621</v>
      </c>
      <c r="BI149" s="14">
        <f t="shared" si="195"/>
        <v>-0.2492202146059681</v>
      </c>
      <c r="BJ149" s="14">
        <f t="shared" si="196"/>
        <v>-0.69635114439723944</v>
      </c>
      <c r="BK149" s="14">
        <f t="shared" si="197"/>
        <v>-0.83925650282950759</v>
      </c>
      <c r="BL149" s="12">
        <f t="shared" si="198"/>
        <v>-62.809806142034603</v>
      </c>
      <c r="BM149" s="12">
        <f t="shared" si="199"/>
        <v>-104.93780614203459</v>
      </c>
      <c r="BN149" s="12">
        <f t="shared" si="200"/>
        <v>-128.05580614203461</v>
      </c>
      <c r="BO149" s="14">
        <f t="shared" si="201"/>
        <v>-0.42733338992125591</v>
      </c>
      <c r="BP149" s="14">
        <f t="shared" si="202"/>
        <v>-0.71395584836177972</v>
      </c>
      <c r="BQ149" s="24">
        <f t="shared" si="203"/>
        <v>-0.87124169136947127</v>
      </c>
      <c r="BR149" s="19">
        <f t="shared" si="204"/>
        <v>9.3000000000000007</v>
      </c>
      <c r="BS149" s="20">
        <f t="shared" si="205"/>
        <v>65.100000000000009</v>
      </c>
      <c r="BT149" s="13">
        <f t="shared" si="206"/>
        <v>1.619805921871113E-2</v>
      </c>
      <c r="BU149" s="20">
        <f t="shared" si="207"/>
        <v>4.5999999999999996</v>
      </c>
      <c r="BV149" s="20">
        <f t="shared" si="208"/>
        <v>32.199999999999996</v>
      </c>
      <c r="BW149" s="13">
        <f t="shared" si="209"/>
        <v>8.0119432694700198E-3</v>
      </c>
      <c r="BX149" s="20">
        <f t="shared" si="210"/>
        <v>5.8</v>
      </c>
      <c r="BY149" s="20">
        <f t="shared" si="211"/>
        <v>40.6</v>
      </c>
      <c r="BZ149" s="13">
        <f t="shared" si="212"/>
        <v>1.0102015426723069E-2</v>
      </c>
      <c r="CA149" s="20">
        <f t="shared" si="213"/>
        <v>9.3000000000000007</v>
      </c>
      <c r="CB149" s="20">
        <f t="shared" si="214"/>
        <v>65.100000000000009</v>
      </c>
      <c r="CC149" s="17">
        <f t="shared" si="215"/>
        <v>1.619805921871113E-2</v>
      </c>
      <c r="CE149" s="2">
        <v>4018.9999999999986</v>
      </c>
      <c r="CF149" s="2">
        <v>1772.9042942736305</v>
      </c>
      <c r="CG149" s="2">
        <v>977.56011258787066</v>
      </c>
      <c r="CH149" s="2">
        <v>97.655836421653191</v>
      </c>
      <c r="CI149" s="2">
        <v>251.67946257197701</v>
      </c>
      <c r="CJ149" s="2">
        <v>4485.0000000000009</v>
      </c>
      <c r="CK149" s="2">
        <v>132.53524147247549</v>
      </c>
      <c r="CL149" s="2">
        <v>227.1468591691993</v>
      </c>
      <c r="CM149" s="2">
        <v>187.86226656526517</v>
      </c>
      <c r="CN149" s="2">
        <v>95.494089834515407</v>
      </c>
      <c r="CO149" s="2">
        <v>50.340670859538797</v>
      </c>
      <c r="CP149" s="2">
        <v>119.354166666667</v>
      </c>
      <c r="CQ149" s="2">
        <v>68.456813819577704</v>
      </c>
      <c r="CR149" s="2">
        <v>120.6241134751773</v>
      </c>
      <c r="CS149" s="2">
        <v>124.8448637316562</v>
      </c>
      <c r="CT149" s="2">
        <v>142.42261904761909</v>
      </c>
      <c r="CU149" s="2">
        <v>146.9808061420346</v>
      </c>
      <c r="CV149" s="2">
        <v>3130.8789999999999</v>
      </c>
      <c r="CW149" s="2">
        <v>1617.4479999999999</v>
      </c>
      <c r="CX149" s="2">
        <v>899.22800000000007</v>
      </c>
      <c r="CY149" s="2">
        <v>1614.5719999999999</v>
      </c>
      <c r="CZ149" s="2">
        <v>960.97299999999996</v>
      </c>
      <c r="DA149" s="2">
        <v>551.23</v>
      </c>
      <c r="DB149" s="2">
        <v>59.727000000000004</v>
      </c>
      <c r="DC149" s="2">
        <v>26.801000000000002</v>
      </c>
      <c r="DD149" s="2">
        <v>13.298</v>
      </c>
      <c r="DE149" s="2">
        <v>104.93819999999999</v>
      </c>
      <c r="DF149" s="2">
        <v>46.160399999999996</v>
      </c>
      <c r="DG149" s="2">
        <v>22.504799999999996</v>
      </c>
      <c r="DH149" s="2">
        <v>93.730999999999995</v>
      </c>
      <c r="DI149" s="2">
        <v>37.908999999999999</v>
      </c>
      <c r="DJ149" s="2">
        <v>20.067999999999998</v>
      </c>
      <c r="DK149" s="2">
        <v>84.170999999999992</v>
      </c>
      <c r="DL149" s="2">
        <v>42.042999999999999</v>
      </c>
      <c r="DM149" s="2">
        <v>18.924999999999997</v>
      </c>
      <c r="DN149" s="2">
        <v>9.3000000000000007</v>
      </c>
      <c r="DO149" s="2">
        <v>4.5999999999999996</v>
      </c>
      <c r="DP149" s="2">
        <v>5.8</v>
      </c>
    </row>
    <row r="150" spans="2:120" ht="14.25" customHeight="1" x14ac:dyDescent="0.2">
      <c r="B150" s="6">
        <v>43511</v>
      </c>
      <c r="C150" s="9" t="s">
        <v>182</v>
      </c>
      <c r="D150" s="9" t="s">
        <v>59</v>
      </c>
      <c r="E150" s="21" t="s">
        <v>192</v>
      </c>
      <c r="F150" s="9" t="s">
        <v>288</v>
      </c>
      <c r="G150" s="21">
        <v>1</v>
      </c>
      <c r="H150" s="11">
        <f t="shared" si="144"/>
        <v>942.00000000000023</v>
      </c>
      <c r="I150" s="12">
        <f t="shared" si="145"/>
        <v>477.1406670093761</v>
      </c>
      <c r="J150" s="14">
        <f t="shared" si="146"/>
        <v>0.50651875478702335</v>
      </c>
      <c r="K150" s="14">
        <f t="shared" si="147"/>
        <v>0.30932872003827699</v>
      </c>
      <c r="L150" s="15">
        <f t="shared" si="148"/>
        <v>1.2562787211683168</v>
      </c>
      <c r="M150" s="12">
        <f t="shared" si="149"/>
        <v>0</v>
      </c>
      <c r="N150" s="14">
        <f t="shared" si="150"/>
        <v>-0.13736263736263754</v>
      </c>
      <c r="O150" s="16">
        <f t="shared" si="151"/>
        <v>-5.9801533186180578</v>
      </c>
      <c r="P150" s="14">
        <f t="shared" si="152"/>
        <v>-0.25949113385904632</v>
      </c>
      <c r="Q150" s="12">
        <f t="shared" si="153"/>
        <v>-8.3467220748480457</v>
      </c>
      <c r="R150" s="14">
        <f t="shared" si="154"/>
        <v>-0.24363553103042779</v>
      </c>
      <c r="S150" s="18">
        <f t="shared" si="155"/>
        <v>6.9759299781182005</v>
      </c>
      <c r="T150" s="14">
        <f t="shared" si="156"/>
        <v>0.38755166545101116</v>
      </c>
      <c r="U150" s="18">
        <f t="shared" si="157"/>
        <v>1.9770871317443994</v>
      </c>
      <c r="V150" s="14">
        <f t="shared" si="158"/>
        <v>0.15155093331032776</v>
      </c>
      <c r="W150" s="12">
        <f t="shared" si="159"/>
        <v>-1.9059080962801005</v>
      </c>
      <c r="X150" s="14">
        <f t="shared" si="160"/>
        <v>-4.2353513250668939E-2</v>
      </c>
      <c r="Y150" s="12">
        <f t="shared" si="161"/>
        <v>-1.9117575057822052</v>
      </c>
      <c r="Z150" s="14">
        <f t="shared" si="162"/>
        <v>-5.1488144118430057E-2</v>
      </c>
      <c r="AA150" s="12">
        <v>-33.121686177144625</v>
      </c>
      <c r="AB150" s="26">
        <v>-5.8700275140190716E-2</v>
      </c>
      <c r="AC150" s="12">
        <f t="shared" si="163"/>
        <v>0</v>
      </c>
      <c r="AD150" s="24">
        <f t="shared" si="164"/>
        <v>0</v>
      </c>
      <c r="AE150" s="11">
        <f t="shared" si="165"/>
        <v>-241.26100000000019</v>
      </c>
      <c r="AF150" s="12">
        <f t="shared" si="166"/>
        <v>-613.08100000000024</v>
      </c>
      <c r="AG150" s="12">
        <f t="shared" si="167"/>
        <v>-765.17200000000025</v>
      </c>
      <c r="AH150" s="14">
        <f t="shared" si="168"/>
        <v>-0.25611571125265409</v>
      </c>
      <c r="AI150" s="14">
        <f t="shared" si="169"/>
        <v>-0.65082908704883236</v>
      </c>
      <c r="AJ150" s="14">
        <f t="shared" si="170"/>
        <v>-0.81228450106157113</v>
      </c>
      <c r="AK150" s="14">
        <f t="shared" si="171"/>
        <v>0.5852635574728966</v>
      </c>
      <c r="AL150" s="14">
        <f t="shared" si="172"/>
        <v>0.61631891134291428</v>
      </c>
      <c r="AM150" s="14">
        <f t="shared" si="173"/>
        <v>0.63042052163684492</v>
      </c>
      <c r="AN150" s="18">
        <f t="shared" si="174"/>
        <v>-67.023667009376027</v>
      </c>
      <c r="AO150" s="18">
        <f t="shared" si="175"/>
        <v>-274.42166700937611</v>
      </c>
      <c r="AP150" s="18">
        <f t="shared" si="176"/>
        <v>-365.6646670093761</v>
      </c>
      <c r="AQ150" s="14">
        <f t="shared" si="177"/>
        <v>-0.14046940796194796</v>
      </c>
      <c r="AR150" s="14">
        <f t="shared" si="178"/>
        <v>-0.57513787019957274</v>
      </c>
      <c r="AS150" s="14">
        <f t="shared" si="179"/>
        <v>-0.7663665922699282</v>
      </c>
      <c r="AT150" s="12">
        <f t="shared" si="180"/>
        <v>-5.6985408817334395</v>
      </c>
      <c r="AU150" s="12">
        <f t="shared" si="181"/>
        <v>-11.78754088173344</v>
      </c>
      <c r="AV150" s="12">
        <f t="shared" si="182"/>
        <v>-14.006540881733439</v>
      </c>
      <c r="AW150" s="14">
        <f t="shared" si="183"/>
        <v>-0.33392090653470152</v>
      </c>
      <c r="AX150" s="14">
        <f t="shared" si="184"/>
        <v>-0.69072178628399361</v>
      </c>
      <c r="AY150" s="14">
        <f t="shared" si="185"/>
        <v>-0.82074989470305726</v>
      </c>
      <c r="AZ150" s="12">
        <f t="shared" si="186"/>
        <v>-9.1579288917600117</v>
      </c>
      <c r="BA150" s="12">
        <f t="shared" si="187"/>
        <v>-17.415728891760011</v>
      </c>
      <c r="BB150" s="12">
        <f t="shared" si="188"/>
        <v>-21.66312889176001</v>
      </c>
      <c r="BC150" s="14">
        <f t="shared" si="189"/>
        <v>-0.35341975358579936</v>
      </c>
      <c r="BD150" s="14">
        <f t="shared" si="190"/>
        <v>-0.67210203160465931</v>
      </c>
      <c r="BE150" s="14">
        <f t="shared" si="191"/>
        <v>-0.83601628330091071</v>
      </c>
      <c r="BF150" s="12">
        <f t="shared" si="192"/>
        <v>-22.012091903719899</v>
      </c>
      <c r="BG150" s="12">
        <f t="shared" si="193"/>
        <v>-36.486091903719895</v>
      </c>
      <c r="BH150" s="12">
        <f t="shared" si="194"/>
        <v>-39.333091903719897</v>
      </c>
      <c r="BI150" s="14">
        <f t="shared" si="195"/>
        <v>-0.5107914085508275</v>
      </c>
      <c r="BJ150" s="14">
        <f t="shared" si="196"/>
        <v>-0.84666111506042441</v>
      </c>
      <c r="BK150" s="14">
        <f t="shared" si="197"/>
        <v>-0.91272585559053521</v>
      </c>
      <c r="BL150" s="12">
        <f t="shared" si="198"/>
        <v>-17.080295218295195</v>
      </c>
      <c r="BM150" s="12">
        <f t="shared" si="199"/>
        <v>-25.006295218295197</v>
      </c>
      <c r="BN150" s="12">
        <f t="shared" si="200"/>
        <v>-29.590295218295196</v>
      </c>
      <c r="BO150" s="14">
        <f t="shared" si="201"/>
        <v>-0.48498358913813422</v>
      </c>
      <c r="BP150" s="14">
        <f t="shared" si="202"/>
        <v>-0.71003707201888999</v>
      </c>
      <c r="BQ150" s="24">
        <f t="shared" si="203"/>
        <v>-0.84019669421487597</v>
      </c>
      <c r="BR150" s="19">
        <f t="shared" si="204"/>
        <v>2.6</v>
      </c>
      <c r="BS150" s="20">
        <f t="shared" si="205"/>
        <v>18.2</v>
      </c>
      <c r="BT150" s="13">
        <f t="shared" si="206"/>
        <v>1.9320594479830144E-2</v>
      </c>
      <c r="BU150" s="20">
        <f t="shared" si="207"/>
        <v>0.6</v>
      </c>
      <c r="BV150" s="20">
        <f t="shared" si="208"/>
        <v>4.2</v>
      </c>
      <c r="BW150" s="13">
        <f t="shared" si="209"/>
        <v>4.4585987261146487E-3</v>
      </c>
      <c r="BX150" s="20">
        <f t="shared" si="210"/>
        <v>0.9</v>
      </c>
      <c r="BY150" s="20">
        <f t="shared" si="211"/>
        <v>6.3</v>
      </c>
      <c r="BZ150" s="13">
        <f t="shared" si="212"/>
        <v>6.687898089171973E-3</v>
      </c>
      <c r="CA150" s="20">
        <f t="shared" si="213"/>
        <v>2.6</v>
      </c>
      <c r="CB150" s="20">
        <f t="shared" si="214"/>
        <v>18.2</v>
      </c>
      <c r="CC150" s="17">
        <f t="shared" si="215"/>
        <v>1.9320594479830144E-2</v>
      </c>
      <c r="CE150" s="2">
        <v>942.00000000000023</v>
      </c>
      <c r="CF150" s="2">
        <v>477.1406670093761</v>
      </c>
      <c r="CG150" s="2">
        <v>291.38765427605699</v>
      </c>
      <c r="CH150" s="2">
        <v>17.06554088173344</v>
      </c>
      <c r="CI150" s="2">
        <v>54.336798336798353</v>
      </c>
      <c r="CJ150" s="2">
        <v>1092.0000000000005</v>
      </c>
      <c r="CK150" s="2">
        <v>23.045694200351498</v>
      </c>
      <c r="CL150" s="2">
        <v>34.259050966608058</v>
      </c>
      <c r="CM150" s="2">
        <v>25.912328891760012</v>
      </c>
      <c r="CN150" s="2">
        <v>18</v>
      </c>
      <c r="CO150" s="2">
        <v>11.0240700218818</v>
      </c>
      <c r="CP150" s="2">
        <v>13.0456942003515</v>
      </c>
      <c r="CQ150" s="2">
        <v>11.068607068607101</v>
      </c>
      <c r="CR150" s="2">
        <v>45</v>
      </c>
      <c r="CS150" s="2">
        <v>43.0940919037199</v>
      </c>
      <c r="CT150" s="2">
        <v>37.130052724077402</v>
      </c>
      <c r="CU150" s="2">
        <v>35.218295218295196</v>
      </c>
      <c r="CV150" s="2">
        <v>700.73900000000003</v>
      </c>
      <c r="CW150" s="2">
        <v>328.91899999999998</v>
      </c>
      <c r="CX150" s="2">
        <v>176.82799999999997</v>
      </c>
      <c r="CY150" s="2">
        <v>410.11700000000008</v>
      </c>
      <c r="CZ150" s="2">
        <v>202.71899999999999</v>
      </c>
      <c r="DA150" s="2">
        <v>111.476</v>
      </c>
      <c r="DB150" s="2">
        <v>11.367000000000001</v>
      </c>
      <c r="DC150" s="2">
        <v>5.2780000000000005</v>
      </c>
      <c r="DD150" s="2">
        <v>3.0590000000000002</v>
      </c>
      <c r="DE150" s="2">
        <v>16.7544</v>
      </c>
      <c r="DF150" s="2">
        <v>8.496599999999999</v>
      </c>
      <c r="DG150" s="2">
        <v>4.2492000000000001</v>
      </c>
      <c r="DH150" s="2">
        <v>21.082000000000001</v>
      </c>
      <c r="DI150" s="2">
        <v>6.6080000000000005</v>
      </c>
      <c r="DJ150" s="2">
        <v>3.7610000000000001</v>
      </c>
      <c r="DK150" s="2">
        <v>18.138000000000002</v>
      </c>
      <c r="DL150" s="2">
        <v>10.212</v>
      </c>
      <c r="DM150" s="2">
        <v>5.6280000000000001</v>
      </c>
      <c r="DN150" s="2">
        <v>2.6</v>
      </c>
      <c r="DO150" s="2">
        <v>0.6</v>
      </c>
      <c r="DP150" s="2">
        <v>0.9</v>
      </c>
    </row>
    <row r="151" spans="2:120" ht="14.25" customHeight="1" x14ac:dyDescent="0.2">
      <c r="B151" s="6">
        <v>43512</v>
      </c>
      <c r="C151" s="9" t="s">
        <v>182</v>
      </c>
      <c r="D151" s="9" t="s">
        <v>59</v>
      </c>
      <c r="E151" s="21" t="s">
        <v>192</v>
      </c>
      <c r="F151" s="9" t="s">
        <v>289</v>
      </c>
      <c r="G151" s="21">
        <v>1</v>
      </c>
      <c r="H151" s="11">
        <f t="shared" si="144"/>
        <v>3221</v>
      </c>
      <c r="I151" s="12">
        <f t="shared" si="145"/>
        <v>1195.0591876410772</v>
      </c>
      <c r="J151" s="14">
        <f t="shared" si="146"/>
        <v>0.3710211697116042</v>
      </c>
      <c r="K151" s="14">
        <f t="shared" si="147"/>
        <v>0.19332086090745487</v>
      </c>
      <c r="L151" s="15">
        <f t="shared" si="148"/>
        <v>1.732033325755086</v>
      </c>
      <c r="M151" s="12">
        <f t="shared" si="149"/>
        <v>0</v>
      </c>
      <c r="N151" s="14">
        <f t="shared" si="150"/>
        <v>-8.3380762663630925E-2</v>
      </c>
      <c r="O151" s="16">
        <f t="shared" si="151"/>
        <v>-52.024136073211594</v>
      </c>
      <c r="P151" s="14">
        <f t="shared" si="152"/>
        <v>-0.33943508955043022</v>
      </c>
      <c r="Q151" s="12">
        <f t="shared" si="153"/>
        <v>-41.896932569677261</v>
      </c>
      <c r="R151" s="14">
        <f t="shared" si="154"/>
        <v>-0.16560007155742507</v>
      </c>
      <c r="S151" s="18">
        <f t="shared" si="155"/>
        <v>45.99227852594349</v>
      </c>
      <c r="T151" s="14">
        <f t="shared" si="156"/>
        <v>0.4838340468807536</v>
      </c>
      <c r="U151" s="18">
        <f t="shared" si="157"/>
        <v>35.062810484155605</v>
      </c>
      <c r="V151" s="14">
        <f t="shared" si="158"/>
        <v>0.47903095565040577</v>
      </c>
      <c r="W151" s="12">
        <f t="shared" si="159"/>
        <v>-8.9251521639919957</v>
      </c>
      <c r="X151" s="14">
        <f t="shared" si="160"/>
        <v>-7.4955546202002843E-2</v>
      </c>
      <c r="Y151" s="12">
        <f t="shared" si="161"/>
        <v>-3.8930888352703903</v>
      </c>
      <c r="Z151" s="14">
        <f t="shared" si="162"/>
        <v>-2.6058400840610729E-2</v>
      </c>
      <c r="AA151" s="12">
        <v>-126.95286454751522</v>
      </c>
      <c r="AB151" s="26">
        <v>-5.4903693421442412E-2</v>
      </c>
      <c r="AC151" s="12">
        <f t="shared" si="163"/>
        <v>0</v>
      </c>
      <c r="AD151" s="24">
        <f t="shared" si="164"/>
        <v>0</v>
      </c>
      <c r="AE151" s="11">
        <f t="shared" si="165"/>
        <v>-621.41900000000032</v>
      </c>
      <c r="AF151" s="12">
        <f t="shared" si="166"/>
        <v>-1686.4650000000001</v>
      </c>
      <c r="AG151" s="12">
        <f t="shared" si="167"/>
        <v>-2266.7799999999997</v>
      </c>
      <c r="AH151" s="14">
        <f t="shared" si="168"/>
        <v>-0.19292735175411369</v>
      </c>
      <c r="AI151" s="14">
        <f t="shared" si="169"/>
        <v>-0.52358429059298361</v>
      </c>
      <c r="AJ151" s="14">
        <f t="shared" si="170"/>
        <v>-0.70375038807823653</v>
      </c>
      <c r="AK151" s="14">
        <f t="shared" si="171"/>
        <v>0.42856060265096574</v>
      </c>
      <c r="AL151" s="14">
        <f t="shared" si="172"/>
        <v>0.54267188431674751</v>
      </c>
      <c r="AM151" s="14">
        <f t="shared" si="173"/>
        <v>0.55407767600762925</v>
      </c>
      <c r="AN151" s="18">
        <f t="shared" si="174"/>
        <v>-80.981187641077213</v>
      </c>
      <c r="AO151" s="18">
        <f t="shared" si="175"/>
        <v>-362.31018764107716</v>
      </c>
      <c r="AP151" s="18">
        <f t="shared" si="176"/>
        <v>-666.3471876410772</v>
      </c>
      <c r="AQ151" s="14">
        <f t="shared" si="177"/>
        <v>-6.7763327941041673E-2</v>
      </c>
      <c r="AR151" s="14">
        <f t="shared" si="178"/>
        <v>-0.30317342554073823</v>
      </c>
      <c r="AS151" s="14">
        <f t="shared" si="179"/>
        <v>-0.5575850924642296</v>
      </c>
      <c r="AT151" s="12">
        <f t="shared" si="180"/>
        <v>-31.341681868668601</v>
      </c>
      <c r="AU151" s="12">
        <f t="shared" si="181"/>
        <v>-67.243681868668602</v>
      </c>
      <c r="AV151" s="12">
        <f t="shared" si="182"/>
        <v>-82.612681868668602</v>
      </c>
      <c r="AW151" s="14">
        <f t="shared" si="183"/>
        <v>-0.30956985028631345</v>
      </c>
      <c r="AX151" s="14">
        <f t="shared" si="184"/>
        <v>-0.66418313528968642</v>
      </c>
      <c r="AY151" s="14">
        <f t="shared" si="185"/>
        <v>-0.81598669991608164</v>
      </c>
      <c r="AZ151" s="12">
        <f t="shared" si="186"/>
        <v>-101.43755864770949</v>
      </c>
      <c r="BA151" s="12">
        <f t="shared" si="187"/>
        <v>-151.3425586477095</v>
      </c>
      <c r="BB151" s="12">
        <f t="shared" si="188"/>
        <v>-182.53415864770949</v>
      </c>
      <c r="BC151" s="14">
        <f t="shared" si="189"/>
        <v>-0.48051043381462832</v>
      </c>
      <c r="BD151" s="14">
        <f t="shared" si="190"/>
        <v>-0.71691077230069766</v>
      </c>
      <c r="BE151" s="14">
        <f t="shared" si="191"/>
        <v>-0.86466560243639701</v>
      </c>
      <c r="BF151" s="12">
        <f t="shared" si="192"/>
        <v>-45.623453083109908</v>
      </c>
      <c r="BG151" s="12">
        <f t="shared" si="193"/>
        <v>-72.352453083109907</v>
      </c>
      <c r="BH151" s="12">
        <f t="shared" si="194"/>
        <v>-88.883453083109913</v>
      </c>
      <c r="BI151" s="14">
        <f t="shared" si="195"/>
        <v>-0.41420343190945597</v>
      </c>
      <c r="BJ151" s="14">
        <f t="shared" si="196"/>
        <v>-0.65686905196543743</v>
      </c>
      <c r="BK151" s="14">
        <f t="shared" si="197"/>
        <v>-0.80694968966776193</v>
      </c>
      <c r="BL151" s="12">
        <f t="shared" si="198"/>
        <v>-70.493520046484605</v>
      </c>
      <c r="BM151" s="12">
        <f t="shared" si="199"/>
        <v>-98.028520046484601</v>
      </c>
      <c r="BN151" s="12">
        <f t="shared" si="200"/>
        <v>-122.79852004648461</v>
      </c>
      <c r="BO151" s="14">
        <f t="shared" si="201"/>
        <v>-0.48447316654353778</v>
      </c>
      <c r="BP151" s="14">
        <f t="shared" si="202"/>
        <v>-0.67370997344408279</v>
      </c>
      <c r="BQ151" s="24">
        <f t="shared" si="203"/>
        <v>-0.84394406485234508</v>
      </c>
      <c r="BR151" s="19">
        <f t="shared" si="204"/>
        <v>6</v>
      </c>
      <c r="BS151" s="20">
        <f t="shared" si="205"/>
        <v>42</v>
      </c>
      <c r="BT151" s="13">
        <f t="shared" si="206"/>
        <v>1.3039428748835765E-2</v>
      </c>
      <c r="BU151" s="20">
        <f t="shared" si="207"/>
        <v>4.2</v>
      </c>
      <c r="BV151" s="20">
        <f t="shared" si="208"/>
        <v>29.400000000000002</v>
      </c>
      <c r="BW151" s="13">
        <f t="shared" si="209"/>
        <v>9.1276001241850369E-3</v>
      </c>
      <c r="BX151" s="20">
        <f t="shared" si="210"/>
        <v>5.3</v>
      </c>
      <c r="BY151" s="20">
        <f t="shared" si="211"/>
        <v>37.1</v>
      </c>
      <c r="BZ151" s="13">
        <f t="shared" si="212"/>
        <v>1.1518162061471594E-2</v>
      </c>
      <c r="CA151" s="20">
        <f t="shared" si="213"/>
        <v>6</v>
      </c>
      <c r="CB151" s="20">
        <f t="shared" si="214"/>
        <v>42</v>
      </c>
      <c r="CC151" s="17">
        <f t="shared" si="215"/>
        <v>1.3039428748835765E-2</v>
      </c>
      <c r="CE151" s="2">
        <v>3221</v>
      </c>
      <c r="CF151" s="2">
        <v>1195.0591876410772</v>
      </c>
      <c r="CG151" s="2">
        <v>622.68649298291211</v>
      </c>
      <c r="CH151" s="2">
        <v>101.2426818686686</v>
      </c>
      <c r="CI151" s="2">
        <v>233.81231841952348</v>
      </c>
      <c r="CJ151" s="2">
        <v>3513.9999999999991</v>
      </c>
      <c r="CK151" s="2">
        <v>153.26681794188019</v>
      </c>
      <c r="CL151" s="2">
        <v>253.00069121738676</v>
      </c>
      <c r="CM151" s="2">
        <v>211.1037586477095</v>
      </c>
      <c r="CN151" s="2">
        <v>95.057962172056094</v>
      </c>
      <c r="CO151" s="2">
        <v>49.065683646112603</v>
      </c>
      <c r="CP151" s="2">
        <v>73.195291599786003</v>
      </c>
      <c r="CQ151" s="2">
        <v>38.132481115630398</v>
      </c>
      <c r="CR151" s="2">
        <v>119.0726052471019</v>
      </c>
      <c r="CS151" s="2">
        <v>110.14745308310991</v>
      </c>
      <c r="CT151" s="2">
        <v>149.398608881755</v>
      </c>
      <c r="CU151" s="2">
        <v>145.50552004648461</v>
      </c>
      <c r="CV151" s="2">
        <v>2599.5809999999997</v>
      </c>
      <c r="CW151" s="2">
        <v>1534.5349999999999</v>
      </c>
      <c r="CX151" s="2">
        <v>954.22</v>
      </c>
      <c r="CY151" s="2">
        <v>1114.078</v>
      </c>
      <c r="CZ151" s="2">
        <v>832.74900000000002</v>
      </c>
      <c r="DA151" s="2">
        <v>528.71199999999999</v>
      </c>
      <c r="DB151" s="2">
        <v>69.900999999999996</v>
      </c>
      <c r="DC151" s="2">
        <v>33.999000000000002</v>
      </c>
      <c r="DD151" s="2">
        <v>18.63</v>
      </c>
      <c r="DE151" s="2">
        <v>109.6662</v>
      </c>
      <c r="DF151" s="2">
        <v>59.761200000000002</v>
      </c>
      <c r="DG151" s="2">
        <v>28.569599999999998</v>
      </c>
      <c r="DH151" s="2">
        <v>64.524000000000001</v>
      </c>
      <c r="DI151" s="2">
        <v>37.795000000000002</v>
      </c>
      <c r="DJ151" s="2">
        <v>21.263999999999999</v>
      </c>
      <c r="DK151" s="2">
        <v>75.012</v>
      </c>
      <c r="DL151" s="2">
        <v>47.477000000000004</v>
      </c>
      <c r="DM151" s="2">
        <v>22.707000000000001</v>
      </c>
      <c r="DN151" s="2">
        <v>6</v>
      </c>
      <c r="DO151" s="2">
        <v>4.2</v>
      </c>
      <c r="DP151" s="2">
        <v>5.3</v>
      </c>
    </row>
    <row r="152" spans="2:120" ht="14.25" customHeight="1" x14ac:dyDescent="0.2">
      <c r="B152" s="6">
        <v>43513</v>
      </c>
      <c r="C152" s="9" t="s">
        <v>182</v>
      </c>
      <c r="D152" s="9" t="s">
        <v>59</v>
      </c>
      <c r="E152" s="21" t="s">
        <v>192</v>
      </c>
      <c r="F152" s="9" t="s">
        <v>290</v>
      </c>
      <c r="G152" s="21">
        <v>1</v>
      </c>
      <c r="H152" s="11">
        <f t="shared" si="144"/>
        <v>2785.9999999999986</v>
      </c>
      <c r="I152" s="12">
        <f t="shared" si="145"/>
        <v>1384.3678000180234</v>
      </c>
      <c r="J152" s="14">
        <f t="shared" si="146"/>
        <v>0.49690157933166695</v>
      </c>
      <c r="K152" s="14">
        <f t="shared" si="147"/>
        <v>0.27285649810831764</v>
      </c>
      <c r="L152" s="15">
        <f t="shared" si="148"/>
        <v>1.1985278615129156</v>
      </c>
      <c r="M152" s="12">
        <f t="shared" si="149"/>
        <v>0</v>
      </c>
      <c r="N152" s="14">
        <f t="shared" si="150"/>
        <v>-0.24682346580156822</v>
      </c>
      <c r="O152" s="16">
        <f t="shared" si="151"/>
        <v>-55.002556717855299</v>
      </c>
      <c r="P152" s="14">
        <f t="shared" si="152"/>
        <v>-0.55513850681331633</v>
      </c>
      <c r="Q152" s="12">
        <f t="shared" si="153"/>
        <v>-59.329382756274711</v>
      </c>
      <c r="R152" s="14">
        <f t="shared" si="154"/>
        <v>-0.36325585578364761</v>
      </c>
      <c r="S152" s="18">
        <f t="shared" si="155"/>
        <v>32.931692920930594</v>
      </c>
      <c r="T152" s="14">
        <f t="shared" si="156"/>
        <v>0.47699911752858304</v>
      </c>
      <c r="U152" s="18">
        <f t="shared" si="157"/>
        <v>48.060930506061901</v>
      </c>
      <c r="V152" s="14">
        <f t="shared" si="158"/>
        <v>0.58550560556510645</v>
      </c>
      <c r="W152" s="12">
        <f t="shared" si="159"/>
        <v>-31.81497578986361</v>
      </c>
      <c r="X152" s="14">
        <f t="shared" si="160"/>
        <v>-0.27411084415604947</v>
      </c>
      <c r="Y152" s="12">
        <f t="shared" si="161"/>
        <v>-40.068882340907109</v>
      </c>
      <c r="Z152" s="14">
        <f t="shared" si="162"/>
        <v>-0.32809539339917448</v>
      </c>
      <c r="AA152" s="12">
        <v>-404.02072172451153</v>
      </c>
      <c r="AB152" s="26">
        <v>-0.19687838781808309</v>
      </c>
      <c r="AC152" s="12">
        <f t="shared" si="163"/>
        <v>0</v>
      </c>
      <c r="AD152" s="24">
        <f t="shared" si="164"/>
        <v>0</v>
      </c>
      <c r="AE152" s="11">
        <f t="shared" si="165"/>
        <v>-1099.3969999999986</v>
      </c>
      <c r="AF152" s="12">
        <f t="shared" si="166"/>
        <v>-2313.7969999999987</v>
      </c>
      <c r="AG152" s="12">
        <f t="shared" si="167"/>
        <v>-2630.7639999999988</v>
      </c>
      <c r="AH152" s="14">
        <f t="shared" si="168"/>
        <v>-0.39461486001435719</v>
      </c>
      <c r="AI152" s="14">
        <f t="shared" si="169"/>
        <v>-0.83050861450107671</v>
      </c>
      <c r="AJ152" s="14">
        <f t="shared" si="170"/>
        <v>-0.94427997128499641</v>
      </c>
      <c r="AK152" s="14">
        <f t="shared" si="171"/>
        <v>0.63698985475538705</v>
      </c>
      <c r="AL152" s="14">
        <f t="shared" si="172"/>
        <v>0.78572351298064613</v>
      </c>
      <c r="AM152" s="14">
        <f t="shared" si="173"/>
        <v>0.83415573707129786</v>
      </c>
      <c r="AN152" s="18">
        <f t="shared" si="174"/>
        <v>-310.01880001802328</v>
      </c>
      <c r="AO152" s="18">
        <f t="shared" si="175"/>
        <v>-1013.3468000180235</v>
      </c>
      <c r="AP152" s="18">
        <f t="shared" si="176"/>
        <v>-1254.8768000180235</v>
      </c>
      <c r="AQ152" s="14">
        <f t="shared" si="177"/>
        <v>-0.22394251008582189</v>
      </c>
      <c r="AR152" s="14">
        <f t="shared" si="178"/>
        <v>-0.73199246616746683</v>
      </c>
      <c r="AS152" s="14">
        <f t="shared" si="179"/>
        <v>-0.90646199658911875</v>
      </c>
      <c r="AT152" s="12">
        <f t="shared" si="180"/>
        <v>-28.982422749068498</v>
      </c>
      <c r="AU152" s="12">
        <f t="shared" si="181"/>
        <v>-41.965422749068502</v>
      </c>
      <c r="AV152" s="12">
        <f t="shared" si="182"/>
        <v>-43.660422749068502</v>
      </c>
      <c r="AW152" s="14">
        <f t="shared" si="183"/>
        <v>-0.65754934138072729</v>
      </c>
      <c r="AX152" s="14">
        <f t="shared" si="184"/>
        <v>-0.9521059135851806</v>
      </c>
      <c r="AY152" s="14">
        <f t="shared" si="185"/>
        <v>-0.99056184749002141</v>
      </c>
      <c r="AZ152" s="12">
        <f t="shared" si="186"/>
        <v>-76.421324333647135</v>
      </c>
      <c r="BA152" s="12">
        <f t="shared" si="187"/>
        <v>-100.22272433364714</v>
      </c>
      <c r="BB152" s="12">
        <f t="shared" si="188"/>
        <v>-103.26592433364715</v>
      </c>
      <c r="BC152" s="14">
        <f t="shared" si="189"/>
        <v>-0.73483933190886819</v>
      </c>
      <c r="BD152" s="14">
        <f t="shared" si="190"/>
        <v>-0.96370483544470609</v>
      </c>
      <c r="BE152" s="14">
        <f t="shared" si="191"/>
        <v>-0.99296712675363163</v>
      </c>
      <c r="BF152" s="12">
        <f t="shared" si="192"/>
        <v>-61.790121076233206</v>
      </c>
      <c r="BG152" s="12">
        <f t="shared" si="193"/>
        <v>-79.199121076233212</v>
      </c>
      <c r="BH152" s="12">
        <f t="shared" si="194"/>
        <v>-83.314121076233207</v>
      </c>
      <c r="BI152" s="14">
        <f t="shared" si="195"/>
        <v>-0.73340414094102635</v>
      </c>
      <c r="BJ152" s="14">
        <f t="shared" si="196"/>
        <v>-0.94003640621673412</v>
      </c>
      <c r="BK152" s="14">
        <f t="shared" si="197"/>
        <v>-0.98887848626783048</v>
      </c>
      <c r="BL152" s="12">
        <f t="shared" si="198"/>
        <v>-55.548826056825995</v>
      </c>
      <c r="BM152" s="12">
        <f t="shared" si="199"/>
        <v>-77.823826056825993</v>
      </c>
      <c r="BN152" s="12">
        <f t="shared" si="200"/>
        <v>-81.332826056825994</v>
      </c>
      <c r="BO152" s="14">
        <f t="shared" si="201"/>
        <v>-0.67695557732585609</v>
      </c>
      <c r="BP152" s="14">
        <f t="shared" si="202"/>
        <v>-0.94841379805418546</v>
      </c>
      <c r="BQ152" s="24">
        <f t="shared" si="203"/>
        <v>-0.99117684615904333</v>
      </c>
      <c r="BR152" s="19">
        <f t="shared" si="204"/>
        <v>13.9</v>
      </c>
      <c r="BS152" s="20">
        <f t="shared" si="205"/>
        <v>97.3</v>
      </c>
      <c r="BT152" s="13">
        <f t="shared" si="206"/>
        <v>3.4924623115577903E-2</v>
      </c>
      <c r="BU152" s="20">
        <f t="shared" si="207"/>
        <v>3.5</v>
      </c>
      <c r="BV152" s="20">
        <f t="shared" si="208"/>
        <v>24.5</v>
      </c>
      <c r="BW152" s="13">
        <f t="shared" si="209"/>
        <v>8.7939698492462363E-3</v>
      </c>
      <c r="BX152" s="20">
        <f t="shared" si="210"/>
        <v>7</v>
      </c>
      <c r="BY152" s="20">
        <f t="shared" si="211"/>
        <v>49</v>
      </c>
      <c r="BZ152" s="13">
        <f t="shared" si="212"/>
        <v>1.7587939698492473E-2</v>
      </c>
      <c r="CA152" s="20">
        <f t="shared" si="213"/>
        <v>13.9</v>
      </c>
      <c r="CB152" s="20">
        <f t="shared" si="214"/>
        <v>97.3</v>
      </c>
      <c r="CC152" s="17">
        <f t="shared" si="215"/>
        <v>3.4924623115577903E-2</v>
      </c>
      <c r="CE152" s="2">
        <v>2785.9999999999986</v>
      </c>
      <c r="CF152" s="2">
        <v>1384.3678000180234</v>
      </c>
      <c r="CG152" s="2">
        <v>760.17820372977258</v>
      </c>
      <c r="CH152" s="2">
        <v>44.076422749068499</v>
      </c>
      <c r="CI152" s="2">
        <v>147.10187110187098</v>
      </c>
      <c r="CJ152" s="2">
        <v>3698.9999999999991</v>
      </c>
      <c r="CK152" s="2">
        <v>99.078979466923798</v>
      </c>
      <c r="CL152" s="2">
        <v>163.32670708992185</v>
      </c>
      <c r="CM152" s="2">
        <v>103.99732433364714</v>
      </c>
      <c r="CN152" s="2">
        <v>69.039316239316193</v>
      </c>
      <c r="CO152" s="2">
        <v>36.107623318385599</v>
      </c>
      <c r="CP152" s="2">
        <v>82.084492529623901</v>
      </c>
      <c r="CQ152" s="2">
        <v>34.023562023562</v>
      </c>
      <c r="CR152" s="2">
        <v>116.06609686609681</v>
      </c>
      <c r="CS152" s="2">
        <v>84.251121076233204</v>
      </c>
      <c r="CT152" s="2">
        <v>122.12570839773311</v>
      </c>
      <c r="CU152" s="2">
        <v>82.056826056825997</v>
      </c>
      <c r="CV152" s="2">
        <v>1686.6030000000001</v>
      </c>
      <c r="CW152" s="2">
        <v>472.20299999999997</v>
      </c>
      <c r="CX152" s="2">
        <v>155.23599999999999</v>
      </c>
      <c r="CY152" s="2">
        <v>1074.3490000000002</v>
      </c>
      <c r="CZ152" s="2">
        <v>371.02100000000002</v>
      </c>
      <c r="DA152" s="2">
        <v>129.49099999999999</v>
      </c>
      <c r="DB152" s="2">
        <v>15.094000000000001</v>
      </c>
      <c r="DC152" s="2">
        <v>2.1109999999999998</v>
      </c>
      <c r="DD152" s="2">
        <v>0.41600000000000004</v>
      </c>
      <c r="DE152" s="2">
        <v>27.576000000000001</v>
      </c>
      <c r="DF152" s="2">
        <v>3.7745999999999995</v>
      </c>
      <c r="DG152" s="2">
        <v>0.73140000000000005</v>
      </c>
      <c r="DH152" s="2">
        <v>22.460999999999999</v>
      </c>
      <c r="DI152" s="2">
        <v>5.0519999999999996</v>
      </c>
      <c r="DJ152" s="2">
        <v>0.93700000000000006</v>
      </c>
      <c r="DK152" s="2">
        <v>26.508000000000003</v>
      </c>
      <c r="DL152" s="2">
        <v>4.2330000000000005</v>
      </c>
      <c r="DM152" s="2">
        <v>0.72399999999999998</v>
      </c>
      <c r="DN152" s="2">
        <v>13.9</v>
      </c>
      <c r="DO152" s="2">
        <v>3.5</v>
      </c>
      <c r="DP152" s="2">
        <v>7</v>
      </c>
    </row>
    <row r="153" spans="2:120" ht="14.25" customHeight="1" x14ac:dyDescent="0.2">
      <c r="B153" s="6">
        <v>43514</v>
      </c>
      <c r="C153" s="9" t="s">
        <v>182</v>
      </c>
      <c r="D153" s="9" t="s">
        <v>59</v>
      </c>
      <c r="E153" s="21" t="s">
        <v>192</v>
      </c>
      <c r="F153" s="9" t="s">
        <v>291</v>
      </c>
      <c r="G153" s="21">
        <v>1</v>
      </c>
      <c r="H153" s="11">
        <f t="shared" si="144"/>
        <v>14341</v>
      </c>
      <c r="I153" s="12">
        <f t="shared" si="145"/>
        <v>5631</v>
      </c>
      <c r="J153" s="14">
        <f t="shared" si="146"/>
        <v>0.39265044278641659</v>
      </c>
      <c r="K153" s="14">
        <f t="shared" si="147"/>
        <v>0.21442019384980127</v>
      </c>
      <c r="L153" s="15">
        <f t="shared" si="148"/>
        <v>1.6561264822134387</v>
      </c>
      <c r="M153" s="12">
        <f t="shared" si="149"/>
        <v>0</v>
      </c>
      <c r="N153" s="14">
        <f t="shared" si="150"/>
        <v>-7.8992999807334097E-2</v>
      </c>
      <c r="O153" s="16">
        <f t="shared" si="151"/>
        <v>-158</v>
      </c>
      <c r="P153" s="14">
        <f t="shared" si="152"/>
        <v>-0.27383015597920279</v>
      </c>
      <c r="Q153" s="12">
        <f t="shared" si="153"/>
        <v>-108</v>
      </c>
      <c r="R153" s="14">
        <f t="shared" si="154"/>
        <v>-0.12129380053908356</v>
      </c>
      <c r="S153" s="18">
        <f t="shared" si="155"/>
        <v>148</v>
      </c>
      <c r="T153" s="14">
        <f t="shared" si="156"/>
        <v>0.36363636363636365</v>
      </c>
      <c r="U153" s="18">
        <f t="shared" si="157"/>
        <v>100</v>
      </c>
      <c r="V153" s="14">
        <f t="shared" si="158"/>
        <v>0.31545741324921139</v>
      </c>
      <c r="W153" s="12">
        <f t="shared" si="159"/>
        <v>11</v>
      </c>
      <c r="X153" s="14">
        <f t="shared" si="160"/>
        <v>1.9713261648745428E-2</v>
      </c>
      <c r="Y153" s="12">
        <f t="shared" si="161"/>
        <v>-37</v>
      </c>
      <c r="Z153" s="14">
        <f t="shared" si="162"/>
        <v>-5.9773828756058189E-2</v>
      </c>
      <c r="AA153" s="12">
        <v>-394.92104000000108</v>
      </c>
      <c r="AB153" s="26">
        <v>-4.008568870949869E-2</v>
      </c>
      <c r="AC153" s="12">
        <f t="shared" si="163"/>
        <v>0</v>
      </c>
      <c r="AD153" s="24">
        <f t="shared" si="164"/>
        <v>0</v>
      </c>
      <c r="AE153" s="11">
        <f t="shared" si="165"/>
        <v>-2401.4230000000007</v>
      </c>
      <c r="AF153" s="12">
        <f t="shared" si="166"/>
        <v>-6955.2389999999996</v>
      </c>
      <c r="AG153" s="12">
        <f t="shared" si="167"/>
        <v>-9493.8510000000006</v>
      </c>
      <c r="AH153" s="14">
        <f t="shared" si="168"/>
        <v>-0.16745157241475495</v>
      </c>
      <c r="AI153" s="14">
        <f t="shared" si="169"/>
        <v>-0.48498981939892616</v>
      </c>
      <c r="AJ153" s="14">
        <f t="shared" si="170"/>
        <v>-0.66200760058573327</v>
      </c>
      <c r="AK153" s="14">
        <f t="shared" si="171"/>
        <v>0.43868798701997569</v>
      </c>
      <c r="AL153" s="14">
        <f t="shared" si="172"/>
        <v>0.51519972011008741</v>
      </c>
      <c r="AM153" s="14">
        <f t="shared" si="173"/>
        <v>0.52790248453266042</v>
      </c>
      <c r="AN153" s="18">
        <f t="shared" si="174"/>
        <v>-393.2510000000002</v>
      </c>
      <c r="AO153" s="18">
        <f t="shared" si="175"/>
        <v>-1825.8580000000002</v>
      </c>
      <c r="AP153" s="18">
        <f t="shared" si="176"/>
        <v>-3072.1779999999999</v>
      </c>
      <c r="AQ153" s="14">
        <f t="shared" si="177"/>
        <v>-6.9836796306162352E-2</v>
      </c>
      <c r="AR153" s="14">
        <f t="shared" si="178"/>
        <v>-0.32425110992718875</v>
      </c>
      <c r="AS153" s="14">
        <f t="shared" si="179"/>
        <v>-0.54558302255372038</v>
      </c>
      <c r="AT153" s="12">
        <f t="shared" si="180"/>
        <v>-119.33100000000002</v>
      </c>
      <c r="AU153" s="12">
        <f t="shared" si="181"/>
        <v>-265.59500000000003</v>
      </c>
      <c r="AV153" s="12">
        <f t="shared" si="182"/>
        <v>-325.57299999999998</v>
      </c>
      <c r="AW153" s="14">
        <f t="shared" si="183"/>
        <v>-0.2847995226730311</v>
      </c>
      <c r="AX153" s="14">
        <f t="shared" si="184"/>
        <v>-0.63387828162291182</v>
      </c>
      <c r="AY153" s="14">
        <f t="shared" si="185"/>
        <v>-0.77702386634844867</v>
      </c>
      <c r="AZ153" s="12">
        <f t="shared" si="186"/>
        <v>-328.71780000000001</v>
      </c>
      <c r="BA153" s="12">
        <f t="shared" si="187"/>
        <v>-528.35940000000005</v>
      </c>
      <c r="BB153" s="12">
        <f t="shared" si="188"/>
        <v>-642.89699999999993</v>
      </c>
      <c r="BC153" s="14">
        <f t="shared" si="189"/>
        <v>-0.42014033742331292</v>
      </c>
      <c r="BD153" s="14">
        <f t="shared" si="190"/>
        <v>-0.67530598159509203</v>
      </c>
      <c r="BE153" s="14">
        <f t="shared" si="191"/>
        <v>-0.82169861963190183</v>
      </c>
      <c r="BF153" s="12">
        <f t="shared" si="192"/>
        <v>-96.158000000000015</v>
      </c>
      <c r="BG153" s="12">
        <f t="shared" si="193"/>
        <v>-287.49400000000003</v>
      </c>
      <c r="BH153" s="12">
        <f t="shared" si="194"/>
        <v>-408.786</v>
      </c>
      <c r="BI153" s="14">
        <f t="shared" si="195"/>
        <v>-0.16899472759226719</v>
      </c>
      <c r="BJ153" s="14">
        <f t="shared" si="196"/>
        <v>-0.50526186291739905</v>
      </c>
      <c r="BK153" s="14">
        <f t="shared" si="197"/>
        <v>-0.71842882249560636</v>
      </c>
      <c r="BL153" s="12">
        <f t="shared" si="198"/>
        <v>-251.791</v>
      </c>
      <c r="BM153" s="12">
        <f t="shared" si="199"/>
        <v>-380.32</v>
      </c>
      <c r="BN153" s="12">
        <f t="shared" si="200"/>
        <v>-468.05799999999999</v>
      </c>
      <c r="BO153" s="14">
        <f t="shared" si="201"/>
        <v>-0.43263058419243983</v>
      </c>
      <c r="BP153" s="14">
        <f t="shared" si="202"/>
        <v>-0.65347079037800682</v>
      </c>
      <c r="BQ153" s="24">
        <f t="shared" si="203"/>
        <v>-0.8042233676975945</v>
      </c>
      <c r="BR153" s="19">
        <f t="shared" si="204"/>
        <v>23.3</v>
      </c>
      <c r="BS153" s="20">
        <f t="shared" si="205"/>
        <v>163.1</v>
      </c>
      <c r="BT153" s="13">
        <f t="shared" si="206"/>
        <v>1.1372986542082141E-2</v>
      </c>
      <c r="BU153" s="20">
        <f t="shared" si="207"/>
        <v>16</v>
      </c>
      <c r="BV153" s="20">
        <f t="shared" si="208"/>
        <v>112</v>
      </c>
      <c r="BW153" s="13">
        <f t="shared" si="209"/>
        <v>7.8097761662366642E-3</v>
      </c>
      <c r="BX153" s="20">
        <f t="shared" si="210"/>
        <v>19.399999999999999</v>
      </c>
      <c r="BY153" s="20">
        <f t="shared" si="211"/>
        <v>135.79999999999998</v>
      </c>
      <c r="BZ153" s="13">
        <f t="shared" si="212"/>
        <v>9.4693536015619546E-3</v>
      </c>
      <c r="CA153" s="20">
        <f t="shared" si="213"/>
        <v>23.3</v>
      </c>
      <c r="CB153" s="20">
        <f t="shared" si="214"/>
        <v>163.1</v>
      </c>
      <c r="CC153" s="17">
        <f t="shared" si="215"/>
        <v>1.1372986542082141E-2</v>
      </c>
      <c r="CE153" s="2">
        <v>14341</v>
      </c>
      <c r="CF153" s="2">
        <v>5631</v>
      </c>
      <c r="CG153" s="2">
        <v>3075</v>
      </c>
      <c r="CH153" s="2">
        <v>419</v>
      </c>
      <c r="CI153" s="2">
        <v>1012</v>
      </c>
      <c r="CJ153" s="2">
        <v>15571</v>
      </c>
      <c r="CK153" s="2">
        <v>577</v>
      </c>
      <c r="CL153" s="2">
        <v>890.4</v>
      </c>
      <c r="CM153" s="2">
        <v>782.4</v>
      </c>
      <c r="CN153" s="2">
        <v>407</v>
      </c>
      <c r="CO153" s="2">
        <v>259</v>
      </c>
      <c r="CP153" s="2">
        <v>317</v>
      </c>
      <c r="CQ153" s="2">
        <v>217</v>
      </c>
      <c r="CR153" s="2">
        <v>558</v>
      </c>
      <c r="CS153" s="2">
        <v>569</v>
      </c>
      <c r="CT153" s="2">
        <v>619</v>
      </c>
      <c r="CU153" s="2">
        <v>582</v>
      </c>
      <c r="CV153" s="2">
        <v>11939.576999999999</v>
      </c>
      <c r="CW153" s="2">
        <v>7385.7610000000004</v>
      </c>
      <c r="CX153" s="2">
        <v>4847.1489999999994</v>
      </c>
      <c r="CY153" s="2">
        <v>5237.7489999999998</v>
      </c>
      <c r="CZ153" s="2">
        <v>3805.1419999999998</v>
      </c>
      <c r="DA153" s="2">
        <v>2558.8220000000001</v>
      </c>
      <c r="DB153" s="2">
        <v>299.66899999999998</v>
      </c>
      <c r="DC153" s="2">
        <v>153.40499999999997</v>
      </c>
      <c r="DD153" s="2">
        <v>93.426999999999992</v>
      </c>
      <c r="DE153" s="2">
        <v>453.68219999999997</v>
      </c>
      <c r="DF153" s="2">
        <v>254.04059999999998</v>
      </c>
      <c r="DG153" s="2">
        <v>139.50299999999999</v>
      </c>
      <c r="DH153" s="2">
        <v>472.84199999999998</v>
      </c>
      <c r="DI153" s="2">
        <v>281.50599999999997</v>
      </c>
      <c r="DJ153" s="2">
        <v>160.214</v>
      </c>
      <c r="DK153" s="2">
        <v>330.209</v>
      </c>
      <c r="DL153" s="2">
        <v>201.68</v>
      </c>
      <c r="DM153" s="2">
        <v>113.94200000000001</v>
      </c>
      <c r="DN153" s="2">
        <v>23.3</v>
      </c>
      <c r="DO153" s="2">
        <v>16</v>
      </c>
      <c r="DP153" s="2">
        <v>19.399999999999999</v>
      </c>
    </row>
    <row r="154" spans="2:120" ht="14.25" customHeight="1" x14ac:dyDescent="0.2">
      <c r="B154" s="6">
        <v>43531</v>
      </c>
      <c r="C154" s="9" t="s">
        <v>182</v>
      </c>
      <c r="D154" s="9" t="s">
        <v>59</v>
      </c>
      <c r="E154" s="21" t="s">
        <v>192</v>
      </c>
      <c r="F154" s="9" t="s">
        <v>292</v>
      </c>
      <c r="G154" s="21">
        <v>1</v>
      </c>
      <c r="H154" s="11">
        <f t="shared" ref="H154:H217" si="216">CE154</f>
        <v>6409</v>
      </c>
      <c r="I154" s="12">
        <f t="shared" ref="I154:I217" si="217">CF154</f>
        <v>2874</v>
      </c>
      <c r="J154" s="14">
        <f t="shared" ref="J154:J217" si="218">IF(ISERROR(I154/H154),0,I154/H154)</f>
        <v>0.44843189265095956</v>
      </c>
      <c r="K154" s="14">
        <f t="shared" ref="K154:K217" si="219">IF(ISERROR(CG154/H154),0,CG154/H154)</f>
        <v>0.24652831955063192</v>
      </c>
      <c r="L154" s="15">
        <f t="shared" ref="L154:L217" si="220">IF(ISERROR(CH154/CI154*4),0,CH154/CI154*4)</f>
        <v>1.4130434782608696</v>
      </c>
      <c r="M154" s="12">
        <f t="shared" ref="M154:M217" si="221">DR154</f>
        <v>0</v>
      </c>
      <c r="N154" s="14">
        <f t="shared" ref="N154:N217" si="222">IF(ISERROR(H154/CJ154-1),0,H154/CJ154-1)</f>
        <v>-0.1208504801097392</v>
      </c>
      <c r="O154" s="16">
        <f t="shared" ref="O154:O217" si="223">CH154-CK154</f>
        <v>-91.031038627708995</v>
      </c>
      <c r="P154" s="14">
        <f t="shared" ref="P154:P217" si="224">IF(ISERROR(CH154/CK154-1),0,CH154/CK154-1)</f>
        <v>-0.41184730973931694</v>
      </c>
      <c r="Q154" s="12">
        <f t="shared" ref="Q154:Q217" si="225">CM154-CL154</f>
        <v>-61.920049362280224</v>
      </c>
      <c r="R154" s="14">
        <f t="shared" ref="R154:R217" si="226">IF(ISERROR(CM154/CL154-1),0,CM154/CL154-1)</f>
        <v>-0.17848507019442572</v>
      </c>
      <c r="S154" s="18">
        <f t="shared" ref="S154:S217" si="227">CN154-CO154</f>
        <v>41.361502347417996</v>
      </c>
      <c r="T154" s="14">
        <f t="shared" ref="T154:T217" si="228">IF(ISERROR(1-CO154/CN154),0,1-CO154/CN154)</f>
        <v>0.26795218832689638</v>
      </c>
      <c r="U154" s="18">
        <f t="shared" ref="U154:U217" si="229">CP154-CQ154</f>
        <v>58.423399790135988</v>
      </c>
      <c r="V154" s="14">
        <f t="shared" ref="V154:V217" si="230">IF(ISERROR(1-CQ154/CP154),0,1-CQ154/CP154)</f>
        <v>0.38582808120216172</v>
      </c>
      <c r="W154" s="12">
        <f t="shared" ref="W154:W217" si="231">CS154-CR154</f>
        <v>-35.467136150234694</v>
      </c>
      <c r="X154" s="14">
        <f t="shared" ref="X154:X217" si="232">IF(ISERROR(CS154/CR154-1),0,CS154/CR154-1)</f>
        <v>-0.17780942181634152</v>
      </c>
      <c r="Y154" s="12">
        <f t="shared" ref="Y154:Y217" si="233">CU154-CT154</f>
        <v>-8.4643231899264038</v>
      </c>
      <c r="Z154" s="14">
        <f t="shared" ref="Z154:Z217" si="234">IF(ISERROR(CU154/CT154-1),0,CU154/CT154-1)</f>
        <v>-3.9102624696725541E-2</v>
      </c>
      <c r="AA154" s="12">
        <v>-317.60655636502452</v>
      </c>
      <c r="AB154" s="26">
        <v>-7.3339970332380711E-2</v>
      </c>
      <c r="AC154" s="12">
        <f t="shared" ref="AC154:AC217" si="235">DR154-DQ154</f>
        <v>0</v>
      </c>
      <c r="AD154" s="24">
        <f t="shared" ref="AD154:AD217" si="236">IF(ISERROR(DR154/DQ154-1),0,DR154/DQ154-1)</f>
        <v>0</v>
      </c>
      <c r="AE154" s="11">
        <f t="shared" ref="AE154:AE217" si="237">CV154-$CE154</f>
        <v>-1521.1419999999998</v>
      </c>
      <c r="AF154" s="12">
        <f t="shared" ref="AF154:AF217" si="238">CW154-$CE154</f>
        <v>-4038.5230000000001</v>
      </c>
      <c r="AG154" s="12">
        <f t="shared" ref="AG154:AG217" si="239">CX154-$CE154</f>
        <v>-5188.893</v>
      </c>
      <c r="AH154" s="14">
        <f t="shared" ref="AH154:AH217" si="240">IF(ISERROR(CV154/$CE154-1),0,CV154/$CE154-1)</f>
        <v>-0.23734467155562489</v>
      </c>
      <c r="AI154" s="14">
        <f t="shared" ref="AI154:AI217" si="241">IF(ISERROR(CW154/$CE154-1),0,CW154/$CE154-1)</f>
        <v>-0.63013309408644091</v>
      </c>
      <c r="AJ154" s="14">
        <f t="shared" ref="AJ154:AJ217" si="242">IF(ISERROR(CX154/$CE154-1),0,CX154/$CE154-1)</f>
        <v>-0.80962599469496022</v>
      </c>
      <c r="AK154" s="14">
        <f t="shared" ref="AK154:AK217" si="243">IF(ISERROR(CY154/CV154),0,CY154/CV154)</f>
        <v>0.52702328913810514</v>
      </c>
      <c r="AL154" s="14">
        <f t="shared" ref="AL154:AL217" si="244">IF(ISERROR(CZ154/CW154),0,CZ154/CW154)</f>
        <v>0.64702631580057524</v>
      </c>
      <c r="AM154" s="14">
        <f t="shared" ref="AM154:AM217" si="245">IF(ISERROR(DA154/CX154),0,DA154/CX154)</f>
        <v>0.64677032424205416</v>
      </c>
      <c r="AN154" s="18">
        <f t="shared" ref="AN154:AN217" si="246">CY154-$CF154</f>
        <v>-297.98499999999967</v>
      </c>
      <c r="AO154" s="18">
        <f t="shared" ref="AO154:AO217" si="247">CZ154-$CF154</f>
        <v>-1340.239</v>
      </c>
      <c r="AP154" s="18">
        <f t="shared" ref="AP154:AP217" si="248">DA154-$CF154</f>
        <v>-2084.8710000000001</v>
      </c>
      <c r="AQ154" s="14">
        <f t="shared" ref="AQ154:AQ217" si="249">IF(ISERROR(CY154/$CF154-1),0,CY154/$CF154-1)</f>
        <v>-0.10368302018093234</v>
      </c>
      <c r="AR154" s="14">
        <f t="shared" ref="AR154:AR217" si="250">IF(ISERROR(CZ154/$CF154-1),0,CZ154/$CF154-1)</f>
        <v>-0.46633228949199723</v>
      </c>
      <c r="AS154" s="14">
        <f t="shared" ref="AS154:AS217" si="251">IF(ISERROR(DA154/$CF154-1),0,DA154/$CF154-1)</f>
        <v>-0.72542484342379954</v>
      </c>
      <c r="AT154" s="12">
        <f t="shared" ref="AT154:AT217" si="252">DB154-$CH154</f>
        <v>-47.734999999999999</v>
      </c>
      <c r="AU154" s="12">
        <f t="shared" ref="AU154:AU217" si="253">DC154-$CH154</f>
        <v>-101.021</v>
      </c>
      <c r="AV154" s="12">
        <f t="shared" ref="AV154:AV217" si="254">DD154-$CH154</f>
        <v>-116.53999999999999</v>
      </c>
      <c r="AW154" s="14">
        <f t="shared" ref="AW154:AW217" si="255">IF(ISERROR(DB154/$CH154-1),0,DB154/$CH154-1)</f>
        <v>-0.36719230769230771</v>
      </c>
      <c r="AX154" s="14">
        <f t="shared" ref="AX154:AX217" si="256">IF(ISERROR(DC154/$CH154-1),0,DC154/$CH154-1)</f>
        <v>-0.77708461538461537</v>
      </c>
      <c r="AY154" s="14">
        <f t="shared" ref="AY154:AY217" si="257">IF(ISERROR(DD154/$CH154-1),0,DD154/$CH154-1)</f>
        <v>-0.89646153846153842</v>
      </c>
      <c r="AZ154" s="12">
        <f t="shared" ref="AZ154:AZ217" si="258">DE154-$CM154</f>
        <v>-158.43719999999999</v>
      </c>
      <c r="BA154" s="12">
        <f t="shared" ref="BA154:BA217" si="259">DF154-$CM154</f>
        <v>-233.4102</v>
      </c>
      <c r="BB154" s="12">
        <f t="shared" ref="BB154:BB217" si="260">DG154-$CM154</f>
        <v>-263.93279999999999</v>
      </c>
      <c r="BC154" s="14">
        <f t="shared" ref="BC154:BC217" si="261">IF(ISERROR(DE154/$CM154-1),0,DE154/$CM154-1)</f>
        <v>-0.55591999999999997</v>
      </c>
      <c r="BD154" s="14">
        <f t="shared" ref="BD154:BD217" si="262">IF(ISERROR(DF154/$CM154-1),0,DF154/$CM154-1)</f>
        <v>-0.81898315789473686</v>
      </c>
      <c r="BE154" s="14">
        <f t="shared" ref="BE154:BE217" si="263">IF(ISERROR(DG154/$CM154-1),0,DG154/$CM154-1)</f>
        <v>-0.92608000000000001</v>
      </c>
      <c r="BF154" s="12">
        <f t="shared" ref="BF154:BF217" si="264">DH154-$CS154</f>
        <v>-40.00200000000001</v>
      </c>
      <c r="BG154" s="12">
        <f t="shared" ref="BG154:BG217" si="265">DI154-$CS154</f>
        <v>-104.88499999999999</v>
      </c>
      <c r="BH154" s="12">
        <f t="shared" ref="BH154:BH217" si="266">DJ154-$CS154</f>
        <v>-138</v>
      </c>
      <c r="BI154" s="14">
        <f t="shared" ref="BI154:BI217" si="267">IF(ISERROR(DH154/$CS154-1),0,DH154/$CS154-1)</f>
        <v>-0.24391463414634151</v>
      </c>
      <c r="BJ154" s="14">
        <f t="shared" ref="BJ154:BJ217" si="268">IF(ISERROR(DI154/$CS154-1),0,DI154/$CS154-1)</f>
        <v>-0.63954268292682925</v>
      </c>
      <c r="BK154" s="14">
        <f t="shared" ref="BK154:BK217" si="269">IF(ISERROR(DJ154/$CS154-1),0,DJ154/$CS154-1)</f>
        <v>-0.84146341463414631</v>
      </c>
      <c r="BL154" s="12">
        <f t="shared" ref="BL154:BL217" si="270">DK154-$CU154</f>
        <v>-92.137</v>
      </c>
      <c r="BM154" s="12">
        <f t="shared" ref="BM154:BM217" si="271">DL154-$CU154</f>
        <v>-159.489</v>
      </c>
      <c r="BN154" s="12">
        <f t="shared" ref="BN154:BN217" si="272">DM154-$CU154</f>
        <v>-187.00900000000001</v>
      </c>
      <c r="BO154" s="14">
        <f t="shared" ref="BO154:BO217" si="273">IF(ISERROR(DK154/$CU154-1),0,DK154/$CU154-1)</f>
        <v>-0.44296634615384611</v>
      </c>
      <c r="BP154" s="14">
        <f t="shared" ref="BP154:BP217" si="274">IF(ISERROR(DL154/$CU154-1),0,DL154/$CU154-1)</f>
        <v>-0.76677403846153847</v>
      </c>
      <c r="BQ154" s="24">
        <f t="shared" ref="BQ154:BQ217" si="275">IF(ISERROR(DM154/$CU154-1),0,DM154/$CU154-1)</f>
        <v>-0.89908173076923081</v>
      </c>
      <c r="BR154" s="19">
        <f t="shared" ref="BR154:BR217" si="276">DN154</f>
        <v>16.8</v>
      </c>
      <c r="BS154" s="20">
        <f t="shared" ref="BS154:BS217" si="277">BR154*7</f>
        <v>117.60000000000001</v>
      </c>
      <c r="BT154" s="13">
        <f t="shared" ref="BT154:BT217" si="278">IF(ISERROR(BS154/$H154),0,BS154/$H154)</f>
        <v>1.8349196442502731E-2</v>
      </c>
      <c r="BU154" s="20">
        <f t="shared" ref="BU154:BU217" si="279">DO154</f>
        <v>9.3000000000000007</v>
      </c>
      <c r="BV154" s="20">
        <f t="shared" ref="BV154:BV217" si="280">BU154*7</f>
        <v>65.100000000000009</v>
      </c>
      <c r="BW154" s="13">
        <f t="shared" ref="BW154:BW217" si="281">IF(ISERROR(BV154/$H154),0,BV154/$H154)</f>
        <v>1.0157590887814013E-2</v>
      </c>
      <c r="BX154" s="20">
        <f t="shared" ref="BX154:BX217" si="282">DP154</f>
        <v>10.4</v>
      </c>
      <c r="BY154" s="20">
        <f t="shared" ref="BY154:BY217" si="283">BX154*7</f>
        <v>72.8</v>
      </c>
      <c r="BZ154" s="13">
        <f t="shared" ref="BZ154:BZ217" si="284">IF(ISERROR(BY154/$H154),0,BY154/$H154)</f>
        <v>1.1359026369168357E-2</v>
      </c>
      <c r="CA154" s="20">
        <f t="shared" ref="CA154:CA217" si="285">MAX(BX154,BU154,BR154)</f>
        <v>16.8</v>
      </c>
      <c r="CB154" s="20">
        <f t="shared" ref="CB154:CB217" si="286">CA154*7</f>
        <v>117.60000000000001</v>
      </c>
      <c r="CC154" s="17">
        <f t="shared" ref="CC154:CC217" si="287">IF(ISERROR(CB154/$H154),0,CB154/$H154)</f>
        <v>1.8349196442502731E-2</v>
      </c>
      <c r="CE154" s="2">
        <v>6409</v>
      </c>
      <c r="CF154" s="2">
        <v>2874</v>
      </c>
      <c r="CG154" s="2">
        <v>1580</v>
      </c>
      <c r="CH154" s="2">
        <v>130</v>
      </c>
      <c r="CI154" s="2">
        <v>368</v>
      </c>
      <c r="CJ154" s="2">
        <v>7289.9999999999982</v>
      </c>
      <c r="CK154" s="2">
        <v>221.03103862770899</v>
      </c>
      <c r="CL154" s="2">
        <v>346.92004936228022</v>
      </c>
      <c r="CM154" s="2">
        <v>285</v>
      </c>
      <c r="CN154" s="2">
        <v>154.361502347418</v>
      </c>
      <c r="CO154" s="2">
        <v>113</v>
      </c>
      <c r="CP154" s="2">
        <v>151.42339979013599</v>
      </c>
      <c r="CQ154" s="2">
        <v>93</v>
      </c>
      <c r="CR154" s="2">
        <v>199.46713615023469</v>
      </c>
      <c r="CS154" s="2">
        <v>164</v>
      </c>
      <c r="CT154" s="2">
        <v>216.4643231899264</v>
      </c>
      <c r="CU154" s="2">
        <v>208</v>
      </c>
      <c r="CV154" s="2">
        <v>4887.8580000000002</v>
      </c>
      <c r="CW154" s="2">
        <v>2370.4769999999999</v>
      </c>
      <c r="CX154" s="2">
        <v>1220.107</v>
      </c>
      <c r="CY154" s="2">
        <v>2576.0150000000003</v>
      </c>
      <c r="CZ154" s="2">
        <v>1533.761</v>
      </c>
      <c r="DA154" s="2">
        <v>789.12900000000002</v>
      </c>
      <c r="DB154" s="2">
        <v>82.265000000000001</v>
      </c>
      <c r="DC154" s="2">
        <v>28.978999999999999</v>
      </c>
      <c r="DD154" s="2">
        <v>13.46</v>
      </c>
      <c r="DE154" s="2">
        <v>126.56280000000001</v>
      </c>
      <c r="DF154" s="2">
        <v>51.589799999999997</v>
      </c>
      <c r="DG154" s="2">
        <v>21.067199999999996</v>
      </c>
      <c r="DH154" s="2">
        <v>123.99799999999999</v>
      </c>
      <c r="DI154" s="2">
        <v>59.115000000000002</v>
      </c>
      <c r="DJ154" s="2">
        <v>26</v>
      </c>
      <c r="DK154" s="2">
        <v>115.863</v>
      </c>
      <c r="DL154" s="2">
        <v>48.510999999999996</v>
      </c>
      <c r="DM154" s="2">
        <v>20.991</v>
      </c>
      <c r="DN154" s="2">
        <v>16.8</v>
      </c>
      <c r="DO154" s="2">
        <v>9.3000000000000007</v>
      </c>
      <c r="DP154" s="2">
        <v>10.4</v>
      </c>
    </row>
    <row r="155" spans="2:120" ht="14.25" customHeight="1" x14ac:dyDescent="0.2">
      <c r="B155" s="6">
        <v>44201</v>
      </c>
      <c r="C155" s="9" t="s">
        <v>182</v>
      </c>
      <c r="D155" s="9" t="s">
        <v>60</v>
      </c>
      <c r="E155" s="21" t="s">
        <v>191</v>
      </c>
      <c r="F155" s="9" t="s">
        <v>129</v>
      </c>
      <c r="G155" s="21">
        <v>0</v>
      </c>
      <c r="H155" s="11">
        <f t="shared" si="216"/>
        <v>474665</v>
      </c>
      <c r="I155" s="12">
        <f t="shared" si="217"/>
        <v>135136</v>
      </c>
      <c r="J155" s="14">
        <f t="shared" si="218"/>
        <v>0.28469762885403388</v>
      </c>
      <c r="K155" s="14">
        <f t="shared" si="219"/>
        <v>0.15039027524675297</v>
      </c>
      <c r="L155" s="15">
        <f t="shared" si="220"/>
        <v>1.5127260407402703</v>
      </c>
      <c r="M155" s="12">
        <f t="shared" si="221"/>
        <v>0</v>
      </c>
      <c r="N155" s="14">
        <f t="shared" si="222"/>
        <v>-9.2507362809618465E-3</v>
      </c>
      <c r="O155" s="16">
        <f t="shared" si="223"/>
        <v>-3130</v>
      </c>
      <c r="P155" s="14">
        <f t="shared" si="224"/>
        <v>-0.14911862791805619</v>
      </c>
      <c r="Q155" s="12">
        <f t="shared" si="225"/>
        <v>-883.79999999999927</v>
      </c>
      <c r="R155" s="14">
        <f t="shared" si="226"/>
        <v>-3.2597149685757221E-2</v>
      </c>
      <c r="S155" s="18">
        <f t="shared" si="227"/>
        <v>246</v>
      </c>
      <c r="T155" s="14">
        <f t="shared" si="228"/>
        <v>2.032050223029902E-2</v>
      </c>
      <c r="U155" s="18">
        <f t="shared" si="229"/>
        <v>604</v>
      </c>
      <c r="V155" s="14">
        <f t="shared" si="230"/>
        <v>5.294530154277699E-2</v>
      </c>
      <c r="W155" s="12">
        <f t="shared" si="231"/>
        <v>667</v>
      </c>
      <c r="X155" s="14">
        <f t="shared" si="232"/>
        <v>2.6386581216868432E-2</v>
      </c>
      <c r="Y155" s="12">
        <f t="shared" si="233"/>
        <v>378</v>
      </c>
      <c r="Z155" s="14">
        <f t="shared" si="234"/>
        <v>1.5129682997118143E-2</v>
      </c>
      <c r="AA155" s="12">
        <v>1281.6200899999822</v>
      </c>
      <c r="AB155" s="26">
        <v>3.6626467452869349E-3</v>
      </c>
      <c r="AC155" s="12">
        <f t="shared" si="235"/>
        <v>0</v>
      </c>
      <c r="AD155" s="24">
        <f t="shared" si="236"/>
        <v>0</v>
      </c>
      <c r="AE155" s="11">
        <f t="shared" si="237"/>
        <v>-17518.585000000021</v>
      </c>
      <c r="AF155" s="12">
        <f t="shared" si="238"/>
        <v>-83980.814000000013</v>
      </c>
      <c r="AG155" s="12">
        <f t="shared" si="239"/>
        <v>-143379.62300000002</v>
      </c>
      <c r="AH155" s="14">
        <f t="shared" si="240"/>
        <v>-3.6907260910326256E-2</v>
      </c>
      <c r="AI155" s="14">
        <f t="shared" si="241"/>
        <v>-0.17692649342167632</v>
      </c>
      <c r="AJ155" s="14">
        <f t="shared" si="242"/>
        <v>-0.30206487312104335</v>
      </c>
      <c r="AK155" s="14">
        <f t="shared" si="243"/>
        <v>0.31110285093234302</v>
      </c>
      <c r="AL155" s="14">
        <f t="shared" si="244"/>
        <v>0.37379611008877639</v>
      </c>
      <c r="AM155" s="14">
        <f t="shared" si="245"/>
        <v>0.37357395343169647</v>
      </c>
      <c r="AN155" s="18">
        <f t="shared" si="246"/>
        <v>7083.5530000000144</v>
      </c>
      <c r="AO155" s="18">
        <f t="shared" si="247"/>
        <v>10900.228999999992</v>
      </c>
      <c r="AP155" s="18">
        <f t="shared" si="248"/>
        <v>-11376.411999999997</v>
      </c>
      <c r="AQ155" s="14">
        <f t="shared" si="249"/>
        <v>5.2417956725077097E-2</v>
      </c>
      <c r="AR155" s="14">
        <f t="shared" si="250"/>
        <v>8.0661178368458319E-2</v>
      </c>
      <c r="AS155" s="14">
        <f t="shared" si="251"/>
        <v>-8.4184910016575909E-2</v>
      </c>
      <c r="AT155" s="12">
        <f t="shared" si="252"/>
        <v>-1450.2669999999998</v>
      </c>
      <c r="AU155" s="12">
        <f t="shared" si="253"/>
        <v>-5064.5269999999982</v>
      </c>
      <c r="AV155" s="12">
        <f t="shared" si="254"/>
        <v>-7007.8590000000004</v>
      </c>
      <c r="AW155" s="14">
        <f t="shared" si="255"/>
        <v>-8.1201959686450165E-2</v>
      </c>
      <c r="AX155" s="14">
        <f t="shared" si="256"/>
        <v>-0.28356814109742434</v>
      </c>
      <c r="AY155" s="14">
        <f t="shared" si="257"/>
        <v>-0.39237732362821953</v>
      </c>
      <c r="AZ155" s="12">
        <f t="shared" si="258"/>
        <v>-5432.5380000000005</v>
      </c>
      <c r="BA155" s="12">
        <f t="shared" si="259"/>
        <v>-8850.5016000000032</v>
      </c>
      <c r="BB155" s="12">
        <f t="shared" si="260"/>
        <v>-12284.260200000001</v>
      </c>
      <c r="BC155" s="14">
        <f t="shared" si="261"/>
        <v>-0.20711952419078117</v>
      </c>
      <c r="BD155" s="14">
        <f t="shared" si="262"/>
        <v>-0.33743191124328042</v>
      </c>
      <c r="BE155" s="14">
        <f t="shared" si="263"/>
        <v>-0.46834649433832787</v>
      </c>
      <c r="BF155" s="12">
        <f t="shared" si="264"/>
        <v>-1652.4930000000022</v>
      </c>
      <c r="BG155" s="12">
        <f t="shared" si="265"/>
        <v>-5921.4840000000004</v>
      </c>
      <c r="BH155" s="12">
        <f t="shared" si="266"/>
        <v>-9223.762999999999</v>
      </c>
      <c r="BI155" s="14">
        <f t="shared" si="267"/>
        <v>-6.369215648487192E-2</v>
      </c>
      <c r="BJ155" s="14">
        <f t="shared" si="268"/>
        <v>-0.22823218346502216</v>
      </c>
      <c r="BK155" s="14">
        <f t="shared" si="269"/>
        <v>-0.35551216033917898</v>
      </c>
      <c r="BL155" s="12">
        <f t="shared" si="270"/>
        <v>-2909.6730000000025</v>
      </c>
      <c r="BM155" s="12">
        <f t="shared" si="271"/>
        <v>-6838.3339999999989</v>
      </c>
      <c r="BN155" s="12">
        <f t="shared" si="272"/>
        <v>-10020.044000000002</v>
      </c>
      <c r="BO155" s="14">
        <f t="shared" si="273"/>
        <v>-0.11472569198012783</v>
      </c>
      <c r="BP155" s="14">
        <f t="shared" si="274"/>
        <v>-0.26962913019477952</v>
      </c>
      <c r="BQ155" s="24">
        <f t="shared" si="275"/>
        <v>-0.39508098730384045</v>
      </c>
      <c r="BR155" s="19">
        <f t="shared" si="276"/>
        <v>138.80000000000001</v>
      </c>
      <c r="BS155" s="20">
        <f t="shared" si="277"/>
        <v>971.60000000000014</v>
      </c>
      <c r="BT155" s="13">
        <f t="shared" si="278"/>
        <v>2.0469172995691699E-3</v>
      </c>
      <c r="BU155" s="20">
        <f t="shared" si="279"/>
        <v>0</v>
      </c>
      <c r="BV155" s="20">
        <f t="shared" si="280"/>
        <v>0</v>
      </c>
      <c r="BW155" s="13">
        <f t="shared" si="281"/>
        <v>0</v>
      </c>
      <c r="BX155" s="20">
        <f t="shared" si="282"/>
        <v>249.5</v>
      </c>
      <c r="BY155" s="20">
        <f t="shared" si="283"/>
        <v>1746.5</v>
      </c>
      <c r="BZ155" s="13">
        <f t="shared" si="284"/>
        <v>3.6794370766751287E-3</v>
      </c>
      <c r="CA155" s="20">
        <f t="shared" si="285"/>
        <v>249.5</v>
      </c>
      <c r="CB155" s="20">
        <f t="shared" si="286"/>
        <v>1746.5</v>
      </c>
      <c r="CC155" s="17">
        <f t="shared" si="287"/>
        <v>3.6794370766751287E-3</v>
      </c>
      <c r="CE155" s="2">
        <v>474665</v>
      </c>
      <c r="CF155" s="2">
        <v>135136</v>
      </c>
      <c r="CG155" s="2">
        <v>71385</v>
      </c>
      <c r="CH155" s="2">
        <v>17860</v>
      </c>
      <c r="CI155" s="2">
        <v>47226</v>
      </c>
      <c r="CJ155" s="2">
        <v>479097</v>
      </c>
      <c r="CK155" s="2">
        <v>20990</v>
      </c>
      <c r="CL155" s="2">
        <v>27112.799999999999</v>
      </c>
      <c r="CM155" s="2">
        <v>26229</v>
      </c>
      <c r="CN155" s="2">
        <v>12106</v>
      </c>
      <c r="CO155" s="2">
        <v>11860</v>
      </c>
      <c r="CP155" s="2">
        <v>11408</v>
      </c>
      <c r="CQ155" s="2">
        <v>10804</v>
      </c>
      <c r="CR155" s="2">
        <v>25278</v>
      </c>
      <c r="CS155" s="2">
        <v>25945</v>
      </c>
      <c r="CT155" s="2">
        <v>24984</v>
      </c>
      <c r="CU155" s="2">
        <v>25362</v>
      </c>
      <c r="CV155" s="2">
        <v>457146.41499999998</v>
      </c>
      <c r="CW155" s="2">
        <v>390684.18599999999</v>
      </c>
      <c r="CX155" s="2">
        <v>331285.37699999998</v>
      </c>
      <c r="CY155" s="2">
        <v>142219.55300000001</v>
      </c>
      <c r="CZ155" s="2">
        <v>146036.22899999999</v>
      </c>
      <c r="DA155" s="2">
        <v>123759.588</v>
      </c>
      <c r="DB155" s="2">
        <v>16409.733</v>
      </c>
      <c r="DC155" s="2">
        <v>12795.473000000002</v>
      </c>
      <c r="DD155" s="2">
        <v>10852.141</v>
      </c>
      <c r="DE155" s="2">
        <v>20796.462</v>
      </c>
      <c r="DF155" s="2">
        <v>17378.498399999997</v>
      </c>
      <c r="DG155" s="2">
        <v>13944.739799999999</v>
      </c>
      <c r="DH155" s="2">
        <v>24292.506999999998</v>
      </c>
      <c r="DI155" s="2">
        <v>20023.516</v>
      </c>
      <c r="DJ155" s="2">
        <v>16721.237000000001</v>
      </c>
      <c r="DK155" s="2">
        <v>22452.326999999997</v>
      </c>
      <c r="DL155" s="2">
        <v>18523.666000000001</v>
      </c>
      <c r="DM155" s="2">
        <v>15341.955999999998</v>
      </c>
      <c r="DN155" s="2">
        <v>138.80000000000001</v>
      </c>
      <c r="DO155" s="2">
        <v>0</v>
      </c>
      <c r="DP155" s="2">
        <v>249.5</v>
      </c>
    </row>
    <row r="156" spans="2:120" ht="14.25" customHeight="1" x14ac:dyDescent="0.2">
      <c r="B156" s="6">
        <v>44202</v>
      </c>
      <c r="C156" s="9" t="s">
        <v>182</v>
      </c>
      <c r="D156" s="9" t="s">
        <v>60</v>
      </c>
      <c r="E156" s="21" t="s">
        <v>191</v>
      </c>
      <c r="F156" s="9" t="s">
        <v>130</v>
      </c>
      <c r="G156" s="21">
        <v>0</v>
      </c>
      <c r="H156" s="11">
        <f t="shared" si="216"/>
        <v>112926</v>
      </c>
      <c r="I156" s="12">
        <f t="shared" si="217"/>
        <v>38731</v>
      </c>
      <c r="J156" s="14">
        <f t="shared" si="218"/>
        <v>0.34297681667640756</v>
      </c>
      <c r="K156" s="14">
        <f t="shared" si="219"/>
        <v>0.20292935196500364</v>
      </c>
      <c r="L156" s="15">
        <f t="shared" si="220"/>
        <v>1.1583482944344703</v>
      </c>
      <c r="M156" s="12">
        <f t="shared" si="221"/>
        <v>0</v>
      </c>
      <c r="N156" s="14">
        <f t="shared" si="222"/>
        <v>-4.2448190482651027E-2</v>
      </c>
      <c r="O156" s="16">
        <f t="shared" si="223"/>
        <v>-805</v>
      </c>
      <c r="P156" s="14">
        <f t="shared" si="224"/>
        <v>-0.1997023071198214</v>
      </c>
      <c r="Q156" s="12">
        <f t="shared" si="225"/>
        <v>-357.59999999999945</v>
      </c>
      <c r="R156" s="14">
        <f t="shared" si="226"/>
        <v>-6.6090042137946226E-2</v>
      </c>
      <c r="S156" s="18">
        <f t="shared" si="227"/>
        <v>-790</v>
      </c>
      <c r="T156" s="14">
        <f t="shared" si="228"/>
        <v>-0.2730729346698928</v>
      </c>
      <c r="U156" s="18">
        <f t="shared" si="229"/>
        <v>-711</v>
      </c>
      <c r="V156" s="14">
        <f t="shared" si="230"/>
        <v>-0.24332648870636553</v>
      </c>
      <c r="W156" s="12">
        <f t="shared" si="231"/>
        <v>-220</v>
      </c>
      <c r="X156" s="14">
        <f t="shared" si="232"/>
        <v>-4.2868277474668703E-2</v>
      </c>
      <c r="Y156" s="12">
        <f t="shared" si="233"/>
        <v>-169</v>
      </c>
      <c r="Z156" s="14">
        <f t="shared" si="234"/>
        <v>-3.1808770939205755E-2</v>
      </c>
      <c r="AA156" s="12">
        <v>-57.31811999999627</v>
      </c>
      <c r="AB156" s="26">
        <v>-7.3436453580288941E-4</v>
      </c>
      <c r="AC156" s="12">
        <f t="shared" si="235"/>
        <v>0</v>
      </c>
      <c r="AD156" s="24">
        <f t="shared" si="236"/>
        <v>0</v>
      </c>
      <c r="AE156" s="11">
        <f t="shared" si="237"/>
        <v>-10741.420000000013</v>
      </c>
      <c r="AF156" s="12">
        <f t="shared" si="238"/>
        <v>-35890.449999999997</v>
      </c>
      <c r="AG156" s="12">
        <f t="shared" si="239"/>
        <v>-53386.271000000001</v>
      </c>
      <c r="AH156" s="14">
        <f t="shared" si="240"/>
        <v>-9.5119104546340205E-2</v>
      </c>
      <c r="AI156" s="14">
        <f t="shared" si="241"/>
        <v>-0.31782273347147683</v>
      </c>
      <c r="AJ156" s="14">
        <f t="shared" si="242"/>
        <v>-0.47275446752740735</v>
      </c>
      <c r="AK156" s="14">
        <f t="shared" si="243"/>
        <v>0.36560647408836061</v>
      </c>
      <c r="AL156" s="14">
        <f t="shared" si="244"/>
        <v>0.4247255585246032</v>
      </c>
      <c r="AM156" s="14">
        <f t="shared" si="245"/>
        <v>0.42679609777867816</v>
      </c>
      <c r="AN156" s="18">
        <f t="shared" si="246"/>
        <v>-1371.6559999999954</v>
      </c>
      <c r="AO156" s="18">
        <f t="shared" si="247"/>
        <v>-6012.0330000000031</v>
      </c>
      <c r="AP156" s="18">
        <f t="shared" si="248"/>
        <v>-13319.675999999999</v>
      </c>
      <c r="AQ156" s="14">
        <f t="shared" si="249"/>
        <v>-3.5414938937801677E-2</v>
      </c>
      <c r="AR156" s="14">
        <f t="shared" si="250"/>
        <v>-0.15522534920348052</v>
      </c>
      <c r="AS156" s="14">
        <f t="shared" si="251"/>
        <v>-0.34390219720637216</v>
      </c>
      <c r="AT156" s="12">
        <f t="shared" si="252"/>
        <v>-385.71399999999994</v>
      </c>
      <c r="AU156" s="12">
        <f t="shared" si="253"/>
        <v>-1319.2820000000002</v>
      </c>
      <c r="AV156" s="12">
        <f t="shared" si="254"/>
        <v>-1773.768</v>
      </c>
      <c r="AW156" s="14">
        <f t="shared" si="255"/>
        <v>-0.11956416615003096</v>
      </c>
      <c r="AX156" s="14">
        <f t="shared" si="256"/>
        <v>-0.40895288282703046</v>
      </c>
      <c r="AY156" s="14">
        <f t="shared" si="257"/>
        <v>-0.54983508989460628</v>
      </c>
      <c r="AZ156" s="12">
        <f t="shared" si="258"/>
        <v>-1386.8015999999998</v>
      </c>
      <c r="BA156" s="12">
        <f t="shared" si="259"/>
        <v>-2382.3833999999997</v>
      </c>
      <c r="BB156" s="12">
        <f t="shared" si="260"/>
        <v>-3099.2982000000002</v>
      </c>
      <c r="BC156" s="14">
        <f t="shared" si="261"/>
        <v>-0.27444027546900973</v>
      </c>
      <c r="BD156" s="14">
        <f t="shared" si="262"/>
        <v>-0.47146034196152931</v>
      </c>
      <c r="BE156" s="14">
        <f t="shared" si="263"/>
        <v>-0.61333376870102119</v>
      </c>
      <c r="BF156" s="12">
        <f t="shared" si="264"/>
        <v>-472.74499999999989</v>
      </c>
      <c r="BG156" s="12">
        <f t="shared" si="265"/>
        <v>-1734.0789999999997</v>
      </c>
      <c r="BH156" s="12">
        <f t="shared" si="266"/>
        <v>-2471.7649999999999</v>
      </c>
      <c r="BI156" s="14">
        <f t="shared" si="267"/>
        <v>-9.6242874592833871E-2</v>
      </c>
      <c r="BJ156" s="14">
        <f t="shared" si="268"/>
        <v>-0.35302911237785006</v>
      </c>
      <c r="BK156" s="14">
        <f t="shared" si="269"/>
        <v>-0.50320948697068402</v>
      </c>
      <c r="BL156" s="12">
        <f t="shared" si="270"/>
        <v>-682.72999999999956</v>
      </c>
      <c r="BM156" s="12">
        <f t="shared" si="271"/>
        <v>-1945.2269999999999</v>
      </c>
      <c r="BN156" s="12">
        <f t="shared" si="272"/>
        <v>-2741.201</v>
      </c>
      <c r="BO156" s="14">
        <f t="shared" si="273"/>
        <v>-0.13272356143079311</v>
      </c>
      <c r="BP156" s="14">
        <f t="shared" si="274"/>
        <v>-0.37815454898911349</v>
      </c>
      <c r="BQ156" s="24">
        <f t="shared" si="275"/>
        <v>-0.53289288491446341</v>
      </c>
      <c r="BR156" s="19">
        <f t="shared" si="276"/>
        <v>108.3</v>
      </c>
      <c r="BS156" s="20">
        <f t="shared" si="277"/>
        <v>758.1</v>
      </c>
      <c r="BT156" s="13">
        <f t="shared" si="278"/>
        <v>6.7132458424100745E-3</v>
      </c>
      <c r="BU156" s="20">
        <f t="shared" si="279"/>
        <v>38.5</v>
      </c>
      <c r="BV156" s="20">
        <f t="shared" si="280"/>
        <v>269.5</v>
      </c>
      <c r="BW156" s="13">
        <f t="shared" si="281"/>
        <v>2.3865186051042274E-3</v>
      </c>
      <c r="BX156" s="20">
        <f t="shared" si="282"/>
        <v>101.4</v>
      </c>
      <c r="BY156" s="20">
        <f t="shared" si="283"/>
        <v>709.80000000000007</v>
      </c>
      <c r="BZ156" s="13">
        <f t="shared" si="284"/>
        <v>6.2855321183784077E-3</v>
      </c>
      <c r="CA156" s="20">
        <f t="shared" si="285"/>
        <v>108.3</v>
      </c>
      <c r="CB156" s="20">
        <f t="shared" si="286"/>
        <v>758.1</v>
      </c>
      <c r="CC156" s="17">
        <f t="shared" si="287"/>
        <v>6.7132458424100745E-3</v>
      </c>
      <c r="CE156" s="2">
        <v>112926</v>
      </c>
      <c r="CF156" s="2">
        <v>38731</v>
      </c>
      <c r="CG156" s="2">
        <v>22916</v>
      </c>
      <c r="CH156" s="2">
        <v>3226</v>
      </c>
      <c r="CI156" s="2">
        <v>11140</v>
      </c>
      <c r="CJ156" s="2">
        <v>117932</v>
      </c>
      <c r="CK156" s="2">
        <v>4031</v>
      </c>
      <c r="CL156" s="2">
        <v>5410.7999999999993</v>
      </c>
      <c r="CM156" s="2">
        <v>5053.2</v>
      </c>
      <c r="CN156" s="2">
        <v>2893</v>
      </c>
      <c r="CO156" s="2">
        <v>3683</v>
      </c>
      <c r="CP156" s="2">
        <v>2922</v>
      </c>
      <c r="CQ156" s="2">
        <v>3633</v>
      </c>
      <c r="CR156" s="2">
        <v>5132</v>
      </c>
      <c r="CS156" s="2">
        <v>4912</v>
      </c>
      <c r="CT156" s="2">
        <v>5313</v>
      </c>
      <c r="CU156" s="2">
        <v>5144</v>
      </c>
      <c r="CV156" s="2">
        <v>102184.57999999999</v>
      </c>
      <c r="CW156" s="2">
        <v>77035.55</v>
      </c>
      <c r="CX156" s="2">
        <v>59539.728999999999</v>
      </c>
      <c r="CY156" s="2">
        <v>37359.344000000005</v>
      </c>
      <c r="CZ156" s="2">
        <v>32718.966999999997</v>
      </c>
      <c r="DA156" s="2">
        <v>25411.324000000001</v>
      </c>
      <c r="DB156" s="2">
        <v>2840.2860000000001</v>
      </c>
      <c r="DC156" s="2">
        <v>1906.7179999999998</v>
      </c>
      <c r="DD156" s="2">
        <v>1452.232</v>
      </c>
      <c r="DE156" s="2">
        <v>3666.3984</v>
      </c>
      <c r="DF156" s="2">
        <v>2670.8166000000001</v>
      </c>
      <c r="DG156" s="2">
        <v>1953.9017999999999</v>
      </c>
      <c r="DH156" s="2">
        <v>4439.2550000000001</v>
      </c>
      <c r="DI156" s="2">
        <v>3177.9210000000003</v>
      </c>
      <c r="DJ156" s="2">
        <v>2440.2350000000001</v>
      </c>
      <c r="DK156" s="2">
        <v>4461.2700000000004</v>
      </c>
      <c r="DL156" s="2">
        <v>3198.7730000000001</v>
      </c>
      <c r="DM156" s="2">
        <v>2402.799</v>
      </c>
      <c r="DN156" s="2">
        <v>108.3</v>
      </c>
      <c r="DO156" s="2">
        <v>38.5</v>
      </c>
      <c r="DP156" s="2">
        <v>101.4</v>
      </c>
    </row>
    <row r="157" spans="2:120" ht="14.25" customHeight="1" x14ac:dyDescent="0.2">
      <c r="B157" s="6">
        <v>44203</v>
      </c>
      <c r="C157" s="9" t="s">
        <v>182</v>
      </c>
      <c r="D157" s="9" t="s">
        <v>60</v>
      </c>
      <c r="E157" s="21" t="s">
        <v>191</v>
      </c>
      <c r="F157" s="9" t="s">
        <v>131</v>
      </c>
      <c r="G157" s="21">
        <v>3</v>
      </c>
      <c r="H157" s="11">
        <f t="shared" si="216"/>
        <v>82221</v>
      </c>
      <c r="I157" s="12">
        <f t="shared" si="217"/>
        <v>25507</v>
      </c>
      <c r="J157" s="14">
        <f t="shared" si="218"/>
        <v>0.31022488172121476</v>
      </c>
      <c r="K157" s="14">
        <f t="shared" si="219"/>
        <v>0.16768222230330451</v>
      </c>
      <c r="L157" s="15">
        <f t="shared" si="220"/>
        <v>1.5401617250673854</v>
      </c>
      <c r="M157" s="12">
        <f t="shared" si="221"/>
        <v>0</v>
      </c>
      <c r="N157" s="14">
        <f t="shared" si="222"/>
        <v>-2.5170729393910629E-2</v>
      </c>
      <c r="O157" s="16">
        <f t="shared" si="223"/>
        <v>-804</v>
      </c>
      <c r="P157" s="14">
        <f t="shared" si="224"/>
        <v>-0.21961212783392514</v>
      </c>
      <c r="Q157" s="12">
        <f t="shared" si="225"/>
        <v>-243</v>
      </c>
      <c r="R157" s="14">
        <f t="shared" si="226"/>
        <v>-5.1033266129032251E-2</v>
      </c>
      <c r="S157" s="18">
        <f t="shared" si="227"/>
        <v>-263</v>
      </c>
      <c r="T157" s="14">
        <f t="shared" si="228"/>
        <v>-0.13196186653286501</v>
      </c>
      <c r="U157" s="18">
        <f t="shared" si="229"/>
        <v>264</v>
      </c>
      <c r="V157" s="14">
        <f t="shared" si="230"/>
        <v>0.13580246913580252</v>
      </c>
      <c r="W157" s="12">
        <f t="shared" si="231"/>
        <v>193</v>
      </c>
      <c r="X157" s="14">
        <f t="shared" si="232"/>
        <v>4.0837917900973242E-2</v>
      </c>
      <c r="Y157" s="12">
        <f t="shared" si="233"/>
        <v>104</v>
      </c>
      <c r="Z157" s="14">
        <f t="shared" si="234"/>
        <v>2.6375855947248228E-2</v>
      </c>
      <c r="AA157" s="12">
        <v>455.41225999999733</v>
      </c>
      <c r="AB157" s="26">
        <v>7.7330613331498821E-3</v>
      </c>
      <c r="AC157" s="12">
        <f t="shared" si="235"/>
        <v>0</v>
      </c>
      <c r="AD157" s="24">
        <f t="shared" si="236"/>
        <v>0</v>
      </c>
      <c r="AE157" s="11">
        <f t="shared" si="237"/>
        <v>-4678.8479999999981</v>
      </c>
      <c r="AF157" s="12">
        <f t="shared" si="238"/>
        <v>-17758.732000000004</v>
      </c>
      <c r="AG157" s="12">
        <f t="shared" si="239"/>
        <v>-28540.212000000007</v>
      </c>
      <c r="AH157" s="14">
        <f t="shared" si="240"/>
        <v>-5.6905754004451414E-2</v>
      </c>
      <c r="AI157" s="14">
        <f t="shared" si="241"/>
        <v>-0.21598778900767446</v>
      </c>
      <c r="AJ157" s="14">
        <f t="shared" si="242"/>
        <v>-0.3471158463166345</v>
      </c>
      <c r="AK157" s="14">
        <f t="shared" si="243"/>
        <v>0.32417194199098315</v>
      </c>
      <c r="AL157" s="14">
        <f t="shared" si="244"/>
        <v>0.36760848997742374</v>
      </c>
      <c r="AM157" s="14">
        <f t="shared" si="245"/>
        <v>0.38556611724850248</v>
      </c>
      <c r="AN157" s="18">
        <f t="shared" si="246"/>
        <v>-370.01000000000204</v>
      </c>
      <c r="AO157" s="18">
        <f t="shared" si="247"/>
        <v>-1810.1229999999996</v>
      </c>
      <c r="AP157" s="18">
        <f t="shared" si="248"/>
        <v>-4809.5069999999978</v>
      </c>
      <c r="AQ157" s="14">
        <f t="shared" si="249"/>
        <v>-1.4506213980476024E-2</v>
      </c>
      <c r="AR157" s="14">
        <f t="shared" si="250"/>
        <v>-7.0965734896302979E-2</v>
      </c>
      <c r="AS157" s="14">
        <f t="shared" si="251"/>
        <v>-0.18855635707844898</v>
      </c>
      <c r="AT157" s="12">
        <f t="shared" si="252"/>
        <v>-314.04899999999998</v>
      </c>
      <c r="AU157" s="12">
        <f t="shared" si="253"/>
        <v>-1088.579</v>
      </c>
      <c r="AV157" s="12">
        <f t="shared" si="254"/>
        <v>-1480.855</v>
      </c>
      <c r="AW157" s="14">
        <f t="shared" si="255"/>
        <v>-0.10992264613230662</v>
      </c>
      <c r="AX157" s="14">
        <f t="shared" si="256"/>
        <v>-0.38102170108505429</v>
      </c>
      <c r="AY157" s="14">
        <f t="shared" si="257"/>
        <v>-0.51832516625831293</v>
      </c>
      <c r="AZ157" s="12">
        <f t="shared" si="258"/>
        <v>-1285.2666000000004</v>
      </c>
      <c r="BA157" s="12">
        <f t="shared" si="259"/>
        <v>-2046.4728000000005</v>
      </c>
      <c r="BB157" s="12">
        <f t="shared" si="260"/>
        <v>-2720.2980000000007</v>
      </c>
      <c r="BC157" s="14">
        <f t="shared" si="261"/>
        <v>-0.28443911831098134</v>
      </c>
      <c r="BD157" s="14">
        <f t="shared" si="262"/>
        <v>-0.45289974770946761</v>
      </c>
      <c r="BE157" s="14">
        <f t="shared" si="263"/>
        <v>-0.60202230779444965</v>
      </c>
      <c r="BF157" s="12">
        <f t="shared" si="264"/>
        <v>61.653000000000247</v>
      </c>
      <c r="BG157" s="12">
        <f t="shared" si="265"/>
        <v>-795.58300000000054</v>
      </c>
      <c r="BH157" s="12">
        <f t="shared" si="266"/>
        <v>-1757.7190000000001</v>
      </c>
      <c r="BI157" s="14">
        <f t="shared" si="267"/>
        <v>1.253364504980703E-2</v>
      </c>
      <c r="BJ157" s="14">
        <f t="shared" si="268"/>
        <v>-0.16173673510876208</v>
      </c>
      <c r="BK157" s="14">
        <f t="shared" si="269"/>
        <v>-0.35733258792437483</v>
      </c>
      <c r="BL157" s="12">
        <f t="shared" si="270"/>
        <v>-583.19899999999961</v>
      </c>
      <c r="BM157" s="12">
        <f t="shared" si="271"/>
        <v>-1445.587</v>
      </c>
      <c r="BN157" s="12">
        <f t="shared" si="272"/>
        <v>-2086.5070000000001</v>
      </c>
      <c r="BO157" s="14">
        <f t="shared" si="273"/>
        <v>-0.14410649864096847</v>
      </c>
      <c r="BP157" s="14">
        <f t="shared" si="274"/>
        <v>-0.3571996540647393</v>
      </c>
      <c r="BQ157" s="24">
        <f t="shared" si="275"/>
        <v>-0.51556881640721519</v>
      </c>
      <c r="BR157" s="19">
        <f t="shared" si="276"/>
        <v>36.299999999999997</v>
      </c>
      <c r="BS157" s="20">
        <f t="shared" si="277"/>
        <v>254.09999999999997</v>
      </c>
      <c r="BT157" s="13">
        <f t="shared" si="278"/>
        <v>3.090451344547013E-3</v>
      </c>
      <c r="BU157" s="20">
        <f t="shared" si="279"/>
        <v>0</v>
      </c>
      <c r="BV157" s="20">
        <f t="shared" si="280"/>
        <v>0</v>
      </c>
      <c r="BW157" s="13">
        <f t="shared" si="281"/>
        <v>0</v>
      </c>
      <c r="BX157" s="20">
        <f t="shared" si="282"/>
        <v>64.8</v>
      </c>
      <c r="BY157" s="20">
        <f t="shared" si="283"/>
        <v>453.59999999999997</v>
      </c>
      <c r="BZ157" s="13">
        <f t="shared" si="284"/>
        <v>5.5168387638194621E-3</v>
      </c>
      <c r="CA157" s="20">
        <f t="shared" si="285"/>
        <v>64.8</v>
      </c>
      <c r="CB157" s="20">
        <f t="shared" si="286"/>
        <v>453.59999999999997</v>
      </c>
      <c r="CC157" s="17">
        <f t="shared" si="287"/>
        <v>5.5168387638194621E-3</v>
      </c>
      <c r="CE157" s="2">
        <v>82221</v>
      </c>
      <c r="CF157" s="2">
        <v>25507</v>
      </c>
      <c r="CG157" s="2">
        <v>13787</v>
      </c>
      <c r="CH157" s="2">
        <v>2857</v>
      </c>
      <c r="CI157" s="2">
        <v>7420</v>
      </c>
      <c r="CJ157" s="2">
        <v>84344</v>
      </c>
      <c r="CK157" s="2">
        <v>3661</v>
      </c>
      <c r="CL157" s="2">
        <v>4761.6000000000004</v>
      </c>
      <c r="CM157" s="2">
        <v>4518.6000000000004</v>
      </c>
      <c r="CN157" s="2">
        <v>1993</v>
      </c>
      <c r="CO157" s="2">
        <v>2256</v>
      </c>
      <c r="CP157" s="2">
        <v>1944</v>
      </c>
      <c r="CQ157" s="2">
        <v>1680</v>
      </c>
      <c r="CR157" s="2">
        <v>4726</v>
      </c>
      <c r="CS157" s="2">
        <v>4919</v>
      </c>
      <c r="CT157" s="2">
        <v>3943</v>
      </c>
      <c r="CU157" s="2">
        <v>4047</v>
      </c>
      <c r="CV157" s="2">
        <v>77542.152000000002</v>
      </c>
      <c r="CW157" s="2">
        <v>64462.267999999996</v>
      </c>
      <c r="CX157" s="2">
        <v>53680.787999999993</v>
      </c>
      <c r="CY157" s="2">
        <v>25136.989999999998</v>
      </c>
      <c r="CZ157" s="2">
        <v>23696.877</v>
      </c>
      <c r="DA157" s="2">
        <v>20697.493000000002</v>
      </c>
      <c r="DB157" s="2">
        <v>2542.951</v>
      </c>
      <c r="DC157" s="2">
        <v>1768.421</v>
      </c>
      <c r="DD157" s="2">
        <v>1376.145</v>
      </c>
      <c r="DE157" s="2">
        <v>3233.3334</v>
      </c>
      <c r="DF157" s="2">
        <v>2472.1271999999999</v>
      </c>
      <c r="DG157" s="2">
        <v>1798.3019999999999</v>
      </c>
      <c r="DH157" s="2">
        <v>4980.6530000000002</v>
      </c>
      <c r="DI157" s="2">
        <v>4123.4169999999995</v>
      </c>
      <c r="DJ157" s="2">
        <v>3161.2809999999999</v>
      </c>
      <c r="DK157" s="2">
        <v>3463.8010000000004</v>
      </c>
      <c r="DL157" s="2">
        <v>2601.413</v>
      </c>
      <c r="DM157" s="2">
        <v>1960.4929999999999</v>
      </c>
      <c r="DN157" s="2">
        <v>36.299999999999997</v>
      </c>
      <c r="DO157" s="2">
        <v>0</v>
      </c>
      <c r="DP157" s="2">
        <v>64.8</v>
      </c>
    </row>
    <row r="158" spans="2:120" ht="14.25" customHeight="1" x14ac:dyDescent="0.2">
      <c r="B158" s="6">
        <v>44204</v>
      </c>
      <c r="C158" s="9" t="s">
        <v>182</v>
      </c>
      <c r="D158" s="9" t="s">
        <v>60</v>
      </c>
      <c r="E158" s="21" t="s">
        <v>191</v>
      </c>
      <c r="F158" s="9" t="s">
        <v>132</v>
      </c>
      <c r="G158" s="21">
        <v>1</v>
      </c>
      <c r="H158" s="11">
        <f t="shared" si="216"/>
        <v>61125</v>
      </c>
      <c r="I158" s="12">
        <f t="shared" si="217"/>
        <v>22349</v>
      </c>
      <c r="J158" s="14">
        <f t="shared" si="218"/>
        <v>0.36562781186094068</v>
      </c>
      <c r="K158" s="14">
        <f t="shared" si="219"/>
        <v>0.19903476482617588</v>
      </c>
      <c r="L158" s="15">
        <f t="shared" si="220"/>
        <v>1.5955201378419126</v>
      </c>
      <c r="M158" s="12">
        <f t="shared" si="221"/>
        <v>0</v>
      </c>
      <c r="N158" s="14">
        <f t="shared" si="222"/>
        <v>-7.1909020512898381E-2</v>
      </c>
      <c r="O158" s="16">
        <f t="shared" si="223"/>
        <v>-591</v>
      </c>
      <c r="P158" s="14">
        <f t="shared" si="224"/>
        <v>-0.24191567744576337</v>
      </c>
      <c r="Q158" s="12">
        <f t="shared" si="225"/>
        <v>-414</v>
      </c>
      <c r="R158" s="14">
        <f t="shared" si="226"/>
        <v>-0.11831275720164613</v>
      </c>
      <c r="S158" s="18">
        <f t="shared" si="227"/>
        <v>368</v>
      </c>
      <c r="T158" s="14">
        <f t="shared" si="228"/>
        <v>0.24115334207077321</v>
      </c>
      <c r="U158" s="18">
        <f t="shared" si="229"/>
        <v>332</v>
      </c>
      <c r="V158" s="14">
        <f t="shared" si="230"/>
        <v>0.22600408441116404</v>
      </c>
      <c r="W158" s="12">
        <f t="shared" si="231"/>
        <v>-51</v>
      </c>
      <c r="X158" s="14">
        <f t="shared" si="232"/>
        <v>-1.8980275400074409E-2</v>
      </c>
      <c r="Y158" s="12">
        <f t="shared" si="233"/>
        <v>-110</v>
      </c>
      <c r="Z158" s="14">
        <f t="shared" si="234"/>
        <v>-4.1493775933609922E-2</v>
      </c>
      <c r="AA158" s="12">
        <v>-1514.1213199999984</v>
      </c>
      <c r="AB158" s="26">
        <v>-3.5036029929397583E-2</v>
      </c>
      <c r="AC158" s="12">
        <f t="shared" si="235"/>
        <v>0</v>
      </c>
      <c r="AD158" s="24">
        <f t="shared" si="236"/>
        <v>0</v>
      </c>
      <c r="AE158" s="11">
        <f t="shared" si="237"/>
        <v>-9240.9689999999973</v>
      </c>
      <c r="AF158" s="12">
        <f t="shared" si="238"/>
        <v>-27693.974000000002</v>
      </c>
      <c r="AG158" s="12">
        <f t="shared" si="239"/>
        <v>-38562.76</v>
      </c>
      <c r="AH158" s="14">
        <f t="shared" si="240"/>
        <v>-0.15118149693251526</v>
      </c>
      <c r="AI158" s="14">
        <f t="shared" si="241"/>
        <v>-0.45307114928425363</v>
      </c>
      <c r="AJ158" s="14">
        <f t="shared" si="242"/>
        <v>-0.6308835991820041</v>
      </c>
      <c r="AK158" s="14">
        <f t="shared" si="243"/>
        <v>0.40981885158460418</v>
      </c>
      <c r="AL158" s="14">
        <f t="shared" si="244"/>
        <v>0.48146769411145202</v>
      </c>
      <c r="AM158" s="14">
        <f t="shared" si="245"/>
        <v>0.4880788432354235</v>
      </c>
      <c r="AN158" s="18">
        <f t="shared" si="246"/>
        <v>-1085.9459999999963</v>
      </c>
      <c r="AO158" s="18">
        <f t="shared" si="247"/>
        <v>-6253.0410000000011</v>
      </c>
      <c r="AP158" s="18">
        <f t="shared" si="248"/>
        <v>-11336.848</v>
      </c>
      <c r="AQ158" s="14">
        <f t="shared" si="249"/>
        <v>-4.8590361984876096E-2</v>
      </c>
      <c r="AR158" s="14">
        <f t="shared" si="250"/>
        <v>-0.27979063940221038</v>
      </c>
      <c r="AS158" s="14">
        <f t="shared" si="251"/>
        <v>-0.50726421763837304</v>
      </c>
      <c r="AT158" s="12">
        <f t="shared" si="252"/>
        <v>-449.58100000000013</v>
      </c>
      <c r="AU158" s="12">
        <f t="shared" si="253"/>
        <v>-1056.672</v>
      </c>
      <c r="AV158" s="12">
        <f t="shared" si="254"/>
        <v>-1332.616</v>
      </c>
      <c r="AW158" s="14">
        <f t="shared" si="255"/>
        <v>-0.24275431965442773</v>
      </c>
      <c r="AX158" s="14">
        <f t="shared" si="256"/>
        <v>-0.57055723542116632</v>
      </c>
      <c r="AY158" s="14">
        <f t="shared" si="257"/>
        <v>-0.71955507559395249</v>
      </c>
      <c r="AZ158" s="12">
        <f t="shared" si="258"/>
        <v>-1074.7619999999997</v>
      </c>
      <c r="BA158" s="12">
        <f t="shared" si="259"/>
        <v>-1894.2384</v>
      </c>
      <c r="BB158" s="12">
        <f t="shared" si="260"/>
        <v>-2347.4327999999996</v>
      </c>
      <c r="BC158" s="14">
        <f t="shared" si="261"/>
        <v>-0.34836056009334881</v>
      </c>
      <c r="BD158" s="14">
        <f t="shared" si="262"/>
        <v>-0.61397588486970056</v>
      </c>
      <c r="BE158" s="14">
        <f t="shared" si="263"/>
        <v>-0.76086892259821082</v>
      </c>
      <c r="BF158" s="12">
        <f t="shared" si="264"/>
        <v>-454.04299999999967</v>
      </c>
      <c r="BG158" s="12">
        <f t="shared" si="265"/>
        <v>-1302.3719999999998</v>
      </c>
      <c r="BH158" s="12">
        <f t="shared" si="266"/>
        <v>-1812.752</v>
      </c>
      <c r="BI158" s="14">
        <f t="shared" si="267"/>
        <v>-0.17224696509863413</v>
      </c>
      <c r="BJ158" s="14">
        <f t="shared" si="268"/>
        <v>-0.49407132018209399</v>
      </c>
      <c r="BK158" s="14">
        <f t="shared" si="269"/>
        <v>-0.68769044006069802</v>
      </c>
      <c r="BL158" s="12">
        <f t="shared" si="270"/>
        <v>-842.548</v>
      </c>
      <c r="BM158" s="12">
        <f t="shared" si="271"/>
        <v>-1476.42</v>
      </c>
      <c r="BN158" s="12">
        <f t="shared" si="272"/>
        <v>-1870.6559999999999</v>
      </c>
      <c r="BO158" s="14">
        <f t="shared" si="273"/>
        <v>-0.33158126721763082</v>
      </c>
      <c r="BP158" s="14">
        <f t="shared" si="274"/>
        <v>-0.58103896103896102</v>
      </c>
      <c r="BQ158" s="24">
        <f t="shared" si="275"/>
        <v>-0.73618890200708376</v>
      </c>
      <c r="BR158" s="19">
        <f t="shared" si="276"/>
        <v>92.2</v>
      </c>
      <c r="BS158" s="20">
        <f t="shared" si="277"/>
        <v>645.4</v>
      </c>
      <c r="BT158" s="13">
        <f t="shared" si="278"/>
        <v>1.0558691206543966E-2</v>
      </c>
      <c r="BU158" s="20">
        <f t="shared" si="279"/>
        <v>50.9</v>
      </c>
      <c r="BV158" s="20">
        <f t="shared" si="280"/>
        <v>356.3</v>
      </c>
      <c r="BW158" s="13">
        <f t="shared" si="281"/>
        <v>5.8290388548057261E-3</v>
      </c>
      <c r="BX158" s="20">
        <f t="shared" si="282"/>
        <v>71.5</v>
      </c>
      <c r="BY158" s="20">
        <f t="shared" si="283"/>
        <v>500.5</v>
      </c>
      <c r="BZ158" s="13">
        <f t="shared" si="284"/>
        <v>8.188139059304704E-3</v>
      </c>
      <c r="CA158" s="20">
        <f t="shared" si="285"/>
        <v>92.2</v>
      </c>
      <c r="CB158" s="20">
        <f t="shared" si="286"/>
        <v>645.4</v>
      </c>
      <c r="CC158" s="17">
        <f t="shared" si="287"/>
        <v>1.0558691206543966E-2</v>
      </c>
      <c r="CE158" s="2">
        <v>61125</v>
      </c>
      <c r="CF158" s="2">
        <v>22349</v>
      </c>
      <c r="CG158" s="2">
        <v>12166</v>
      </c>
      <c r="CH158" s="2">
        <v>1852</v>
      </c>
      <c r="CI158" s="2">
        <v>4643</v>
      </c>
      <c r="CJ158" s="2">
        <v>65861</v>
      </c>
      <c r="CK158" s="2">
        <v>2443</v>
      </c>
      <c r="CL158" s="2">
        <v>3499.2</v>
      </c>
      <c r="CM158" s="2">
        <v>3085.2</v>
      </c>
      <c r="CN158" s="2">
        <v>1526</v>
      </c>
      <c r="CO158" s="2">
        <v>1158</v>
      </c>
      <c r="CP158" s="2">
        <v>1469</v>
      </c>
      <c r="CQ158" s="2">
        <v>1137</v>
      </c>
      <c r="CR158" s="2">
        <v>2687</v>
      </c>
      <c r="CS158" s="2">
        <v>2636</v>
      </c>
      <c r="CT158" s="2">
        <v>2651</v>
      </c>
      <c r="CU158" s="2">
        <v>2541</v>
      </c>
      <c r="CV158" s="2">
        <v>51884.031000000003</v>
      </c>
      <c r="CW158" s="2">
        <v>33431.025999999998</v>
      </c>
      <c r="CX158" s="2">
        <v>22562.239999999998</v>
      </c>
      <c r="CY158" s="2">
        <v>21263.054000000004</v>
      </c>
      <c r="CZ158" s="2">
        <v>16095.958999999999</v>
      </c>
      <c r="DA158" s="2">
        <v>11012.152</v>
      </c>
      <c r="DB158" s="2">
        <v>1402.4189999999999</v>
      </c>
      <c r="DC158" s="2">
        <v>795.32799999999997</v>
      </c>
      <c r="DD158" s="2">
        <v>519.38400000000001</v>
      </c>
      <c r="DE158" s="2">
        <v>2010.4380000000001</v>
      </c>
      <c r="DF158" s="2">
        <v>1190.9615999999999</v>
      </c>
      <c r="DG158" s="2">
        <v>737.7672</v>
      </c>
      <c r="DH158" s="2">
        <v>2181.9570000000003</v>
      </c>
      <c r="DI158" s="2">
        <v>1333.6280000000002</v>
      </c>
      <c r="DJ158" s="2">
        <v>823.24800000000005</v>
      </c>
      <c r="DK158" s="2">
        <v>1698.452</v>
      </c>
      <c r="DL158" s="2">
        <v>1064.58</v>
      </c>
      <c r="DM158" s="2">
        <v>670.34400000000005</v>
      </c>
      <c r="DN158" s="2">
        <v>92.2</v>
      </c>
      <c r="DO158" s="2">
        <v>50.9</v>
      </c>
      <c r="DP158" s="2">
        <v>71.5</v>
      </c>
    </row>
    <row r="159" spans="2:120" ht="14.25" customHeight="1" x14ac:dyDescent="0.2">
      <c r="B159" s="6">
        <v>44205</v>
      </c>
      <c r="C159" s="9" t="s">
        <v>182</v>
      </c>
      <c r="D159" s="9" t="s">
        <v>60</v>
      </c>
      <c r="E159" s="21" t="s">
        <v>191</v>
      </c>
      <c r="F159" s="9" t="s">
        <v>133</v>
      </c>
      <c r="G159" s="21">
        <v>1</v>
      </c>
      <c r="H159" s="11">
        <f t="shared" si="216"/>
        <v>65624</v>
      </c>
      <c r="I159" s="12">
        <f t="shared" si="217"/>
        <v>27396</v>
      </c>
      <c r="J159" s="14">
        <f t="shared" si="218"/>
        <v>0.41746921857856883</v>
      </c>
      <c r="K159" s="14">
        <f t="shared" si="219"/>
        <v>0.2400646105083506</v>
      </c>
      <c r="L159" s="15">
        <f t="shared" si="220"/>
        <v>1.3918181818181818</v>
      </c>
      <c r="M159" s="12">
        <f t="shared" si="221"/>
        <v>0</v>
      </c>
      <c r="N159" s="14">
        <f t="shared" si="222"/>
        <v>-8.6105811411143707E-2</v>
      </c>
      <c r="O159" s="16">
        <f t="shared" si="223"/>
        <v>-645</v>
      </c>
      <c r="P159" s="14">
        <f t="shared" si="224"/>
        <v>-0.29641544117647056</v>
      </c>
      <c r="Q159" s="12">
        <f t="shared" si="225"/>
        <v>-423.60000000000036</v>
      </c>
      <c r="R159" s="14">
        <f t="shared" si="226"/>
        <v>-0.13127556712532551</v>
      </c>
      <c r="S159" s="18">
        <f t="shared" si="227"/>
        <v>377</v>
      </c>
      <c r="T159" s="14">
        <f t="shared" si="228"/>
        <v>0.25786593707250338</v>
      </c>
      <c r="U159" s="18">
        <f t="shared" si="229"/>
        <v>393</v>
      </c>
      <c r="V159" s="14">
        <f t="shared" si="230"/>
        <v>0.26936257710760791</v>
      </c>
      <c r="W159" s="12">
        <f t="shared" si="231"/>
        <v>-98</v>
      </c>
      <c r="X159" s="14">
        <f t="shared" si="232"/>
        <v>-3.3874870376771504E-2</v>
      </c>
      <c r="Y159" s="12">
        <f t="shared" si="233"/>
        <v>-154</v>
      </c>
      <c r="Z159" s="14">
        <f t="shared" si="234"/>
        <v>-6.0558395595753045E-2</v>
      </c>
      <c r="AA159" s="12">
        <v>-1772.0170700000017</v>
      </c>
      <c r="AB159" s="26">
        <v>-4.0469930552648914E-2</v>
      </c>
      <c r="AC159" s="12">
        <f t="shared" si="235"/>
        <v>0</v>
      </c>
      <c r="AD159" s="24">
        <f t="shared" si="236"/>
        <v>0</v>
      </c>
      <c r="AE159" s="11">
        <f t="shared" si="237"/>
        <v>-12030.532999999996</v>
      </c>
      <c r="AF159" s="12">
        <f t="shared" si="238"/>
        <v>-34359.343999999997</v>
      </c>
      <c r="AG159" s="12">
        <f t="shared" si="239"/>
        <v>-46418.845999999998</v>
      </c>
      <c r="AH159" s="14">
        <f t="shared" si="240"/>
        <v>-0.18332520114592221</v>
      </c>
      <c r="AI159" s="14">
        <f t="shared" si="241"/>
        <v>-0.52357893453614524</v>
      </c>
      <c r="AJ159" s="14">
        <f t="shared" si="242"/>
        <v>-0.70734557478971105</v>
      </c>
      <c r="AK159" s="14">
        <f t="shared" si="243"/>
        <v>0.4606402866229945</v>
      </c>
      <c r="AL159" s="14">
        <f t="shared" si="244"/>
        <v>0.55943823594284869</v>
      </c>
      <c r="AM159" s="14">
        <f t="shared" si="245"/>
        <v>0.57520986293575149</v>
      </c>
      <c r="AN159" s="18">
        <f t="shared" si="246"/>
        <v>-2708.6900000000023</v>
      </c>
      <c r="AO159" s="18">
        <f t="shared" si="247"/>
        <v>-9905.3559999999998</v>
      </c>
      <c r="AP159" s="18">
        <f t="shared" si="248"/>
        <v>-16349.005999999999</v>
      </c>
      <c r="AQ159" s="14">
        <f t="shared" si="249"/>
        <v>-9.8871733099722636E-2</v>
      </c>
      <c r="AR159" s="14">
        <f t="shared" si="250"/>
        <v>-0.36156212585778946</v>
      </c>
      <c r="AS159" s="14">
        <f t="shared" si="251"/>
        <v>-0.59676617024383116</v>
      </c>
      <c r="AT159" s="12">
        <f t="shared" si="252"/>
        <v>-442.89899999999989</v>
      </c>
      <c r="AU159" s="12">
        <f t="shared" si="253"/>
        <v>-1017.569</v>
      </c>
      <c r="AV159" s="12">
        <f t="shared" si="254"/>
        <v>-1238.752</v>
      </c>
      <c r="AW159" s="14">
        <f t="shared" si="255"/>
        <v>-0.28928739386022195</v>
      </c>
      <c r="AX159" s="14">
        <f t="shared" si="256"/>
        <v>-0.66464337034617893</v>
      </c>
      <c r="AY159" s="14">
        <f t="shared" si="257"/>
        <v>-0.80911299804049641</v>
      </c>
      <c r="AZ159" s="12">
        <f t="shared" si="258"/>
        <v>-1182.4811999999999</v>
      </c>
      <c r="BA159" s="12">
        <f t="shared" si="259"/>
        <v>-1965.2249999999999</v>
      </c>
      <c r="BB159" s="12">
        <f t="shared" si="260"/>
        <v>-2358.4295999999999</v>
      </c>
      <c r="BC159" s="14">
        <f t="shared" si="261"/>
        <v>-0.42183261986301368</v>
      </c>
      <c r="BD159" s="14">
        <f t="shared" si="262"/>
        <v>-0.7010648544520548</v>
      </c>
      <c r="BE159" s="14">
        <f t="shared" si="263"/>
        <v>-0.84133476027397258</v>
      </c>
      <c r="BF159" s="12">
        <f t="shared" si="264"/>
        <v>-944.87199999999984</v>
      </c>
      <c r="BG159" s="12">
        <f t="shared" si="265"/>
        <v>-1802.548</v>
      </c>
      <c r="BH159" s="12">
        <f t="shared" si="266"/>
        <v>-2239.69</v>
      </c>
      <c r="BI159" s="14">
        <f t="shared" si="267"/>
        <v>-0.33805796064400706</v>
      </c>
      <c r="BJ159" s="14">
        <f t="shared" si="268"/>
        <v>-0.64491878354203935</v>
      </c>
      <c r="BK159" s="14">
        <f t="shared" si="269"/>
        <v>-0.8013202146690519</v>
      </c>
      <c r="BL159" s="12">
        <f t="shared" si="270"/>
        <v>-862.76299999999992</v>
      </c>
      <c r="BM159" s="12">
        <f t="shared" si="271"/>
        <v>-1574.626</v>
      </c>
      <c r="BN159" s="12">
        <f t="shared" si="272"/>
        <v>-1953.4449999999999</v>
      </c>
      <c r="BO159" s="14">
        <f t="shared" si="273"/>
        <v>-0.3611398074508162</v>
      </c>
      <c r="BP159" s="14">
        <f t="shared" si="274"/>
        <v>-0.65911511092507324</v>
      </c>
      <c r="BQ159" s="24">
        <f t="shared" si="275"/>
        <v>-0.81768313101716195</v>
      </c>
      <c r="BR159" s="19">
        <f t="shared" si="276"/>
        <v>125.4</v>
      </c>
      <c r="BS159" s="20">
        <f t="shared" si="277"/>
        <v>877.80000000000007</v>
      </c>
      <c r="BT159" s="13">
        <f t="shared" si="278"/>
        <v>1.3376203827867854E-2</v>
      </c>
      <c r="BU159" s="20">
        <f t="shared" si="279"/>
        <v>85.8</v>
      </c>
      <c r="BV159" s="20">
        <f t="shared" si="280"/>
        <v>600.6</v>
      </c>
      <c r="BW159" s="13">
        <f t="shared" si="281"/>
        <v>9.1521394611727425E-3</v>
      </c>
      <c r="BX159" s="20">
        <f t="shared" si="282"/>
        <v>84.1</v>
      </c>
      <c r="BY159" s="20">
        <f t="shared" si="283"/>
        <v>588.69999999999993</v>
      </c>
      <c r="BZ159" s="13">
        <f t="shared" si="284"/>
        <v>8.9708033646226978E-3</v>
      </c>
      <c r="CA159" s="20">
        <f t="shared" si="285"/>
        <v>125.4</v>
      </c>
      <c r="CB159" s="20">
        <f t="shared" si="286"/>
        <v>877.80000000000007</v>
      </c>
      <c r="CC159" s="17">
        <f t="shared" si="287"/>
        <v>1.3376203827867854E-2</v>
      </c>
      <c r="CE159" s="2">
        <v>65624</v>
      </c>
      <c r="CF159" s="2">
        <v>27396</v>
      </c>
      <c r="CG159" s="2">
        <v>15754</v>
      </c>
      <c r="CH159" s="2">
        <v>1531</v>
      </c>
      <c r="CI159" s="2">
        <v>4400</v>
      </c>
      <c r="CJ159" s="2">
        <v>71807</v>
      </c>
      <c r="CK159" s="2">
        <v>2176</v>
      </c>
      <c r="CL159" s="2">
        <v>3226.8</v>
      </c>
      <c r="CM159" s="2">
        <v>2803.2</v>
      </c>
      <c r="CN159" s="2">
        <v>1462</v>
      </c>
      <c r="CO159" s="2">
        <v>1085</v>
      </c>
      <c r="CP159" s="2">
        <v>1459</v>
      </c>
      <c r="CQ159" s="2">
        <v>1066</v>
      </c>
      <c r="CR159" s="2">
        <v>2893</v>
      </c>
      <c r="CS159" s="2">
        <v>2795</v>
      </c>
      <c r="CT159" s="2">
        <v>2543</v>
      </c>
      <c r="CU159" s="2">
        <v>2389</v>
      </c>
      <c r="CV159" s="2">
        <v>53593.467000000004</v>
      </c>
      <c r="CW159" s="2">
        <v>31264.656000000003</v>
      </c>
      <c r="CX159" s="2">
        <v>19205.154000000002</v>
      </c>
      <c r="CY159" s="2">
        <v>24687.309999999998</v>
      </c>
      <c r="CZ159" s="2">
        <v>17490.644</v>
      </c>
      <c r="DA159" s="2">
        <v>11046.994000000001</v>
      </c>
      <c r="DB159" s="2">
        <v>1088.1010000000001</v>
      </c>
      <c r="DC159" s="2">
        <v>513.43100000000004</v>
      </c>
      <c r="DD159" s="2">
        <v>292.24799999999999</v>
      </c>
      <c r="DE159" s="2">
        <v>1620.7187999999999</v>
      </c>
      <c r="DF159" s="2">
        <v>837.97500000000002</v>
      </c>
      <c r="DG159" s="2">
        <v>444.7704</v>
      </c>
      <c r="DH159" s="2">
        <v>1850.1280000000002</v>
      </c>
      <c r="DI159" s="2">
        <v>992.452</v>
      </c>
      <c r="DJ159" s="2">
        <v>555.30999999999995</v>
      </c>
      <c r="DK159" s="2">
        <v>1526.2370000000001</v>
      </c>
      <c r="DL159" s="2">
        <v>814.37400000000002</v>
      </c>
      <c r="DM159" s="2">
        <v>435.55500000000001</v>
      </c>
      <c r="DN159" s="2">
        <v>125.4</v>
      </c>
      <c r="DO159" s="2">
        <v>85.8</v>
      </c>
      <c r="DP159" s="2">
        <v>84.1</v>
      </c>
    </row>
    <row r="160" spans="2:120" ht="14.25" customHeight="1" x14ac:dyDescent="0.2">
      <c r="B160" s="6">
        <v>44206</v>
      </c>
      <c r="C160" s="9" t="s">
        <v>182</v>
      </c>
      <c r="D160" s="9" t="s">
        <v>60</v>
      </c>
      <c r="E160" s="21" t="s">
        <v>191</v>
      </c>
      <c r="F160" s="9" t="s">
        <v>134</v>
      </c>
      <c r="G160" s="21">
        <v>1</v>
      </c>
      <c r="H160" s="11">
        <f t="shared" si="216"/>
        <v>35620</v>
      </c>
      <c r="I160" s="12">
        <f t="shared" si="217"/>
        <v>14945</v>
      </c>
      <c r="J160" s="14">
        <f t="shared" si="218"/>
        <v>0.4195676586187535</v>
      </c>
      <c r="K160" s="14">
        <f t="shared" si="219"/>
        <v>0.24413250982594048</v>
      </c>
      <c r="L160" s="15">
        <f t="shared" si="220"/>
        <v>1.3491220906492445</v>
      </c>
      <c r="M160" s="12">
        <f t="shared" si="221"/>
        <v>0</v>
      </c>
      <c r="N160" s="14">
        <f t="shared" si="222"/>
        <v>-8.1035061014937737E-2</v>
      </c>
      <c r="O160" s="16">
        <f t="shared" si="223"/>
        <v>-264</v>
      </c>
      <c r="P160" s="14">
        <f t="shared" si="224"/>
        <v>-0.24220183486238533</v>
      </c>
      <c r="Q160" s="12">
        <f t="shared" si="225"/>
        <v>-226.20000000000005</v>
      </c>
      <c r="R160" s="14">
        <f t="shared" si="226"/>
        <v>-0.12858117326057306</v>
      </c>
      <c r="S160" s="18">
        <f t="shared" si="227"/>
        <v>194</v>
      </c>
      <c r="T160" s="14">
        <f t="shared" si="228"/>
        <v>0.21896162528216701</v>
      </c>
      <c r="U160" s="18">
        <f t="shared" si="229"/>
        <v>168</v>
      </c>
      <c r="V160" s="14">
        <f t="shared" si="230"/>
        <v>0.20947630922693272</v>
      </c>
      <c r="W160" s="12">
        <f t="shared" si="231"/>
        <v>-62</v>
      </c>
      <c r="X160" s="14">
        <f t="shared" si="232"/>
        <v>-4.1471571906354532E-2</v>
      </c>
      <c r="Y160" s="12">
        <f t="shared" si="233"/>
        <v>-19</v>
      </c>
      <c r="Z160" s="14">
        <f t="shared" si="234"/>
        <v>-1.4328808446455454E-2</v>
      </c>
      <c r="AA160" s="12">
        <v>-720.25348000000304</v>
      </c>
      <c r="AB160" s="26">
        <v>-3.0763953611525729E-2</v>
      </c>
      <c r="AC160" s="12">
        <f t="shared" si="235"/>
        <v>0</v>
      </c>
      <c r="AD160" s="24">
        <f t="shared" si="236"/>
        <v>0</v>
      </c>
      <c r="AE160" s="11">
        <f t="shared" si="237"/>
        <v>-6148.3510000000024</v>
      </c>
      <c r="AF160" s="12">
        <f t="shared" si="238"/>
        <v>-17736.298999999999</v>
      </c>
      <c r="AG160" s="12">
        <f t="shared" si="239"/>
        <v>-24082.921999999999</v>
      </c>
      <c r="AH160" s="14">
        <f t="shared" si="240"/>
        <v>-0.17260951712521067</v>
      </c>
      <c r="AI160" s="14">
        <f t="shared" si="241"/>
        <v>-0.49793090960134756</v>
      </c>
      <c r="AJ160" s="14">
        <f t="shared" si="242"/>
        <v>-0.67610673778775965</v>
      </c>
      <c r="AK160" s="14">
        <f t="shared" si="243"/>
        <v>0.4533567497359921</v>
      </c>
      <c r="AL160" s="14">
        <f t="shared" si="244"/>
        <v>0.52862139665609487</v>
      </c>
      <c r="AM160" s="14">
        <f t="shared" si="245"/>
        <v>0.53553724781959522</v>
      </c>
      <c r="AN160" s="18">
        <f t="shared" si="246"/>
        <v>-1583.8289999999997</v>
      </c>
      <c r="AO160" s="18">
        <f t="shared" si="247"/>
        <v>-5491.2929999999997</v>
      </c>
      <c r="AP160" s="18">
        <f t="shared" si="248"/>
        <v>-8766.4650000000001</v>
      </c>
      <c r="AQ160" s="14">
        <f t="shared" si="249"/>
        <v>-0.10597718300434922</v>
      </c>
      <c r="AR160" s="14">
        <f t="shared" si="250"/>
        <v>-0.36743345600535293</v>
      </c>
      <c r="AS160" s="14">
        <f t="shared" si="251"/>
        <v>-0.58658179993308801</v>
      </c>
      <c r="AT160" s="12">
        <f t="shared" si="252"/>
        <v>-183.803</v>
      </c>
      <c r="AU160" s="12">
        <f t="shared" si="253"/>
        <v>-494.995</v>
      </c>
      <c r="AV160" s="12">
        <f t="shared" si="254"/>
        <v>-613.47399999999993</v>
      </c>
      <c r="AW160" s="14">
        <f t="shared" si="255"/>
        <v>-0.22252179176755449</v>
      </c>
      <c r="AX160" s="14">
        <f t="shared" si="256"/>
        <v>-0.59926755447941882</v>
      </c>
      <c r="AY160" s="14">
        <f t="shared" si="257"/>
        <v>-0.74270460048426146</v>
      </c>
      <c r="AZ160" s="12">
        <f t="shared" si="258"/>
        <v>-582.36900000000014</v>
      </c>
      <c r="BA160" s="12">
        <f t="shared" si="259"/>
        <v>-987.12660000000005</v>
      </c>
      <c r="BB160" s="12">
        <f t="shared" si="260"/>
        <v>-1206.2154</v>
      </c>
      <c r="BC160" s="14">
        <f t="shared" si="261"/>
        <v>-0.37988845401174176</v>
      </c>
      <c r="BD160" s="14">
        <f t="shared" si="262"/>
        <v>-0.64391819960861052</v>
      </c>
      <c r="BE160" s="14">
        <f t="shared" si="263"/>
        <v>-0.78683326810176124</v>
      </c>
      <c r="BF160" s="12">
        <f t="shared" si="264"/>
        <v>-320.63499999999999</v>
      </c>
      <c r="BG160" s="12">
        <f t="shared" si="265"/>
        <v>-849.46</v>
      </c>
      <c r="BH160" s="12">
        <f t="shared" si="266"/>
        <v>-1067.6970000000001</v>
      </c>
      <c r="BI160" s="14">
        <f t="shared" si="267"/>
        <v>-0.22375087229588275</v>
      </c>
      <c r="BJ160" s="14">
        <f t="shared" si="268"/>
        <v>-0.59278436845778093</v>
      </c>
      <c r="BK160" s="14">
        <f t="shared" si="269"/>
        <v>-0.74507815771109565</v>
      </c>
      <c r="BL160" s="12">
        <f t="shared" si="270"/>
        <v>-324.04300000000001</v>
      </c>
      <c r="BM160" s="12">
        <f t="shared" si="271"/>
        <v>-768.18899999999996</v>
      </c>
      <c r="BN160" s="12">
        <f t="shared" si="272"/>
        <v>-964.24800000000005</v>
      </c>
      <c r="BO160" s="14">
        <f t="shared" si="273"/>
        <v>-0.247928844682479</v>
      </c>
      <c r="BP160" s="14">
        <f t="shared" si="274"/>
        <v>-0.58774980872226468</v>
      </c>
      <c r="BQ160" s="24">
        <f t="shared" si="275"/>
        <v>-0.73775669472073457</v>
      </c>
      <c r="BR160" s="19">
        <f t="shared" si="276"/>
        <v>62.2</v>
      </c>
      <c r="BS160" s="20">
        <f t="shared" si="277"/>
        <v>435.40000000000003</v>
      </c>
      <c r="BT160" s="13">
        <f t="shared" si="278"/>
        <v>1.2223469960696239E-2</v>
      </c>
      <c r="BU160" s="20">
        <f t="shared" si="279"/>
        <v>36.1</v>
      </c>
      <c r="BV160" s="20">
        <f t="shared" si="280"/>
        <v>252.70000000000002</v>
      </c>
      <c r="BW160" s="13">
        <f t="shared" si="281"/>
        <v>7.0943290286355981E-3</v>
      </c>
      <c r="BX160" s="20">
        <f t="shared" si="282"/>
        <v>39.200000000000003</v>
      </c>
      <c r="BY160" s="20">
        <f t="shared" si="283"/>
        <v>274.40000000000003</v>
      </c>
      <c r="BZ160" s="13">
        <f t="shared" si="284"/>
        <v>7.7035373385738355E-3</v>
      </c>
      <c r="CA160" s="20">
        <f t="shared" si="285"/>
        <v>62.2</v>
      </c>
      <c r="CB160" s="20">
        <f t="shared" si="286"/>
        <v>435.40000000000003</v>
      </c>
      <c r="CC160" s="17">
        <f t="shared" si="287"/>
        <v>1.2223469960696239E-2</v>
      </c>
      <c r="CE160" s="2">
        <v>35620</v>
      </c>
      <c r="CF160" s="2">
        <v>14945</v>
      </c>
      <c r="CG160" s="2">
        <v>8696</v>
      </c>
      <c r="CH160" s="2">
        <v>826</v>
      </c>
      <c r="CI160" s="2">
        <v>2449</v>
      </c>
      <c r="CJ160" s="2">
        <v>38761</v>
      </c>
      <c r="CK160" s="2">
        <v>1090</v>
      </c>
      <c r="CL160" s="2">
        <v>1759.2</v>
      </c>
      <c r="CM160" s="2">
        <v>1533</v>
      </c>
      <c r="CN160" s="2">
        <v>886</v>
      </c>
      <c r="CO160" s="2">
        <v>692</v>
      </c>
      <c r="CP160" s="2">
        <v>802</v>
      </c>
      <c r="CQ160" s="2">
        <v>634</v>
      </c>
      <c r="CR160" s="2">
        <v>1495</v>
      </c>
      <c r="CS160" s="2">
        <v>1433</v>
      </c>
      <c r="CT160" s="2">
        <v>1326</v>
      </c>
      <c r="CU160" s="2">
        <v>1307</v>
      </c>
      <c r="CV160" s="2">
        <v>29471.648999999998</v>
      </c>
      <c r="CW160" s="2">
        <v>17883.701000000001</v>
      </c>
      <c r="CX160" s="2">
        <v>11537.078</v>
      </c>
      <c r="CY160" s="2">
        <v>13361.171</v>
      </c>
      <c r="CZ160" s="2">
        <v>9453.7070000000003</v>
      </c>
      <c r="DA160" s="2">
        <v>6178.5349999999999</v>
      </c>
      <c r="DB160" s="2">
        <v>642.197</v>
      </c>
      <c r="DC160" s="2">
        <v>331.005</v>
      </c>
      <c r="DD160" s="2">
        <v>212.52600000000001</v>
      </c>
      <c r="DE160" s="2">
        <v>950.63099999999986</v>
      </c>
      <c r="DF160" s="2">
        <v>545.87339999999995</v>
      </c>
      <c r="DG160" s="2">
        <v>326.78460000000001</v>
      </c>
      <c r="DH160" s="2">
        <v>1112.365</v>
      </c>
      <c r="DI160" s="2">
        <v>583.54</v>
      </c>
      <c r="DJ160" s="2">
        <v>365.303</v>
      </c>
      <c r="DK160" s="2">
        <v>982.95699999999999</v>
      </c>
      <c r="DL160" s="2">
        <v>538.81100000000004</v>
      </c>
      <c r="DM160" s="2">
        <v>342.75200000000001</v>
      </c>
      <c r="DN160" s="2">
        <v>62.2</v>
      </c>
      <c r="DO160" s="2">
        <v>36.1</v>
      </c>
      <c r="DP160" s="2">
        <v>39.200000000000003</v>
      </c>
    </row>
    <row r="161" spans="2:120" ht="14.25" customHeight="1" x14ac:dyDescent="0.2">
      <c r="B161" s="6">
        <v>44207</v>
      </c>
      <c r="C161" s="9" t="s">
        <v>182</v>
      </c>
      <c r="D161" s="9" t="s">
        <v>60</v>
      </c>
      <c r="E161" s="21" t="s">
        <v>191</v>
      </c>
      <c r="F161" s="9" t="s">
        <v>135</v>
      </c>
      <c r="G161" s="21">
        <v>1</v>
      </c>
      <c r="H161" s="11">
        <f t="shared" si="216"/>
        <v>15386</v>
      </c>
      <c r="I161" s="12">
        <f t="shared" si="217"/>
        <v>7162</v>
      </c>
      <c r="J161" s="14">
        <f t="shared" si="218"/>
        <v>0.46548810607045366</v>
      </c>
      <c r="K161" s="14">
        <f t="shared" si="219"/>
        <v>0.26842584167424932</v>
      </c>
      <c r="L161" s="15">
        <f t="shared" si="220"/>
        <v>1.1791383219954648</v>
      </c>
      <c r="M161" s="12">
        <f t="shared" si="221"/>
        <v>0</v>
      </c>
      <c r="N161" s="14">
        <f t="shared" si="222"/>
        <v>-0.12856819211599457</v>
      </c>
      <c r="O161" s="16">
        <f t="shared" si="223"/>
        <v>-151.61582620838101</v>
      </c>
      <c r="P161" s="14">
        <f t="shared" si="224"/>
        <v>-0.36834304357292935</v>
      </c>
      <c r="Q161" s="12">
        <f t="shared" si="225"/>
        <v>-142.63296900098817</v>
      </c>
      <c r="R161" s="14">
        <f t="shared" si="226"/>
        <v>-0.20445273566305056</v>
      </c>
      <c r="S161" s="18">
        <f t="shared" si="227"/>
        <v>53.357341726182995</v>
      </c>
      <c r="T161" s="14">
        <f t="shared" si="228"/>
        <v>0.16249778806736004</v>
      </c>
      <c r="U161" s="18">
        <f t="shared" si="229"/>
        <v>106.62446626814699</v>
      </c>
      <c r="V161" s="14">
        <f t="shared" si="230"/>
        <v>0.32744611450769578</v>
      </c>
      <c r="W161" s="12">
        <f t="shared" si="231"/>
        <v>-110.64931606342998</v>
      </c>
      <c r="X161" s="14">
        <f t="shared" si="232"/>
        <v>-0.18545117388799082</v>
      </c>
      <c r="Y161" s="12">
        <f t="shared" si="233"/>
        <v>-119.08368915456902</v>
      </c>
      <c r="Z161" s="14">
        <f t="shared" si="234"/>
        <v>-0.21073637664667344</v>
      </c>
      <c r="AA161" s="12">
        <v>-744.69504130417772</v>
      </c>
      <c r="AB161" s="26">
        <v>-7.4315707466860226E-2</v>
      </c>
      <c r="AC161" s="12">
        <f t="shared" si="235"/>
        <v>0</v>
      </c>
      <c r="AD161" s="24">
        <f t="shared" si="236"/>
        <v>0</v>
      </c>
      <c r="AE161" s="11">
        <f t="shared" si="237"/>
        <v>-3791.9560000000001</v>
      </c>
      <c r="AF161" s="12">
        <f t="shared" si="238"/>
        <v>-10016.378999999999</v>
      </c>
      <c r="AG161" s="12">
        <f t="shared" si="239"/>
        <v>-12677.003000000001</v>
      </c>
      <c r="AH161" s="14">
        <f t="shared" si="240"/>
        <v>-0.2464549590536852</v>
      </c>
      <c r="AI161" s="14">
        <f t="shared" si="241"/>
        <v>-0.65100604445599886</v>
      </c>
      <c r="AJ161" s="14">
        <f t="shared" si="242"/>
        <v>-0.82393104120629146</v>
      </c>
      <c r="AK161" s="14">
        <f t="shared" si="243"/>
        <v>0.52528418901981055</v>
      </c>
      <c r="AL161" s="14">
        <f t="shared" si="244"/>
        <v>0.65137502255745783</v>
      </c>
      <c r="AM161" s="14">
        <f t="shared" si="245"/>
        <v>0.65796713691451125</v>
      </c>
      <c r="AN161" s="18">
        <f t="shared" si="246"/>
        <v>-1071.8319999999994</v>
      </c>
      <c r="AO161" s="18">
        <f t="shared" si="247"/>
        <v>-3664.3630000000003</v>
      </c>
      <c r="AP161" s="18">
        <f t="shared" si="248"/>
        <v>-5379.5689999999995</v>
      </c>
      <c r="AQ161" s="14">
        <f t="shared" si="249"/>
        <v>-0.14965540351857021</v>
      </c>
      <c r="AR161" s="14">
        <f t="shared" si="250"/>
        <v>-0.51163962580284839</v>
      </c>
      <c r="AS161" s="14">
        <f t="shared" si="251"/>
        <v>-0.75112664060318346</v>
      </c>
      <c r="AT161" s="12">
        <f t="shared" si="252"/>
        <v>-97.370999999999981</v>
      </c>
      <c r="AU161" s="12">
        <f t="shared" si="253"/>
        <v>-206.083</v>
      </c>
      <c r="AV161" s="12">
        <f t="shared" si="254"/>
        <v>-235.28899999999999</v>
      </c>
      <c r="AW161" s="14">
        <f t="shared" si="255"/>
        <v>-0.37450384615384613</v>
      </c>
      <c r="AX161" s="14">
        <f t="shared" si="256"/>
        <v>-0.79262692307692306</v>
      </c>
      <c r="AY161" s="14">
        <f t="shared" si="257"/>
        <v>-0.9049576923076923</v>
      </c>
      <c r="AZ161" s="12">
        <f t="shared" si="258"/>
        <v>-303.31619999999998</v>
      </c>
      <c r="BA161" s="12">
        <f t="shared" si="259"/>
        <v>-458.60759999999999</v>
      </c>
      <c r="BB161" s="12">
        <f t="shared" si="260"/>
        <v>-515.24760000000003</v>
      </c>
      <c r="BC161" s="14">
        <f t="shared" si="261"/>
        <v>-0.54651567567567572</v>
      </c>
      <c r="BD161" s="14">
        <f t="shared" si="262"/>
        <v>-0.82631999999999994</v>
      </c>
      <c r="BE161" s="14">
        <f t="shared" si="263"/>
        <v>-0.92837405405405404</v>
      </c>
      <c r="BF161" s="12">
        <f t="shared" si="264"/>
        <v>-150.92000000000002</v>
      </c>
      <c r="BG161" s="12">
        <f t="shared" si="265"/>
        <v>-352.57499999999999</v>
      </c>
      <c r="BH161" s="12">
        <f t="shared" si="266"/>
        <v>-426.66200000000003</v>
      </c>
      <c r="BI161" s="14">
        <f t="shared" si="267"/>
        <v>-0.31053497942386832</v>
      </c>
      <c r="BJ161" s="14">
        <f t="shared" si="268"/>
        <v>-0.72546296296296298</v>
      </c>
      <c r="BK161" s="14">
        <f t="shared" si="269"/>
        <v>-0.87790534979423873</v>
      </c>
      <c r="BL161" s="12">
        <f t="shared" si="270"/>
        <v>-194.59799999999998</v>
      </c>
      <c r="BM161" s="12">
        <f t="shared" si="271"/>
        <v>-350.82</v>
      </c>
      <c r="BN161" s="12">
        <f t="shared" si="272"/>
        <v>-404.62599999999998</v>
      </c>
      <c r="BO161" s="14">
        <f t="shared" si="273"/>
        <v>-0.43631838565022418</v>
      </c>
      <c r="BP161" s="14">
        <f t="shared" si="274"/>
        <v>-0.78659192825112112</v>
      </c>
      <c r="BQ161" s="24">
        <f t="shared" si="275"/>
        <v>-0.9072331838565022</v>
      </c>
      <c r="BR161" s="19">
        <f t="shared" si="276"/>
        <v>44.1</v>
      </c>
      <c r="BS161" s="20">
        <f t="shared" si="277"/>
        <v>308.7</v>
      </c>
      <c r="BT161" s="13">
        <f t="shared" si="278"/>
        <v>2.0063694267515923E-2</v>
      </c>
      <c r="BU161" s="20">
        <f t="shared" si="279"/>
        <v>19.899999999999999</v>
      </c>
      <c r="BV161" s="20">
        <f t="shared" si="280"/>
        <v>139.29999999999998</v>
      </c>
      <c r="BW161" s="13">
        <f t="shared" si="281"/>
        <v>9.0536851683348483E-3</v>
      </c>
      <c r="BX161" s="20">
        <f t="shared" si="282"/>
        <v>23.9</v>
      </c>
      <c r="BY161" s="20">
        <f t="shared" si="283"/>
        <v>167.29999999999998</v>
      </c>
      <c r="BZ161" s="13">
        <f t="shared" si="284"/>
        <v>1.0873521383075522E-2</v>
      </c>
      <c r="CA161" s="20">
        <f t="shared" si="285"/>
        <v>44.1</v>
      </c>
      <c r="CB161" s="20">
        <f t="shared" si="286"/>
        <v>308.7</v>
      </c>
      <c r="CC161" s="17">
        <f t="shared" si="287"/>
        <v>2.0063694267515923E-2</v>
      </c>
      <c r="CE161" s="2">
        <v>15386</v>
      </c>
      <c r="CF161" s="2">
        <v>7162</v>
      </c>
      <c r="CG161" s="2">
        <v>4130</v>
      </c>
      <c r="CH161" s="2">
        <v>260</v>
      </c>
      <c r="CI161" s="2">
        <v>882</v>
      </c>
      <c r="CJ161" s="2">
        <v>17656</v>
      </c>
      <c r="CK161" s="2">
        <v>411.61582620838101</v>
      </c>
      <c r="CL161" s="2">
        <v>697.63296900098817</v>
      </c>
      <c r="CM161" s="2">
        <v>555</v>
      </c>
      <c r="CN161" s="2">
        <v>328.35734172618299</v>
      </c>
      <c r="CO161" s="2">
        <v>275</v>
      </c>
      <c r="CP161" s="2">
        <v>325.62446626814699</v>
      </c>
      <c r="CQ161" s="2">
        <v>219</v>
      </c>
      <c r="CR161" s="2">
        <v>596.64931606342998</v>
      </c>
      <c r="CS161" s="2">
        <v>486</v>
      </c>
      <c r="CT161" s="2">
        <v>565.08368915456902</v>
      </c>
      <c r="CU161" s="2">
        <v>446</v>
      </c>
      <c r="CV161" s="2">
        <v>11594.044</v>
      </c>
      <c r="CW161" s="2">
        <v>5369.621000000001</v>
      </c>
      <c r="CX161" s="2">
        <v>2708.9969999999998</v>
      </c>
      <c r="CY161" s="2">
        <v>6090.1680000000006</v>
      </c>
      <c r="CZ161" s="2">
        <v>3497.6369999999997</v>
      </c>
      <c r="DA161" s="2">
        <v>1782.431</v>
      </c>
      <c r="DB161" s="2">
        <v>162.62900000000002</v>
      </c>
      <c r="DC161" s="2">
        <v>53.917000000000002</v>
      </c>
      <c r="DD161" s="2">
        <v>24.710999999999999</v>
      </c>
      <c r="DE161" s="2">
        <v>251.68379999999999</v>
      </c>
      <c r="DF161" s="2">
        <v>96.392399999999995</v>
      </c>
      <c r="DG161" s="2">
        <v>39.752399999999994</v>
      </c>
      <c r="DH161" s="2">
        <v>335.08</v>
      </c>
      <c r="DI161" s="2">
        <v>133.42500000000001</v>
      </c>
      <c r="DJ161" s="2">
        <v>59.337999999999994</v>
      </c>
      <c r="DK161" s="2">
        <v>251.40200000000002</v>
      </c>
      <c r="DL161" s="2">
        <v>95.18</v>
      </c>
      <c r="DM161" s="2">
        <v>41.373999999999995</v>
      </c>
      <c r="DN161" s="2">
        <v>44.1</v>
      </c>
      <c r="DO161" s="2">
        <v>19.899999999999999</v>
      </c>
      <c r="DP161" s="2">
        <v>23.9</v>
      </c>
    </row>
    <row r="162" spans="2:120" ht="14.25" customHeight="1" x14ac:dyDescent="0.2">
      <c r="B162" s="6">
        <v>44208</v>
      </c>
      <c r="C162" s="9" t="s">
        <v>182</v>
      </c>
      <c r="D162" s="9" t="s">
        <v>60</v>
      </c>
      <c r="E162" s="21" t="s">
        <v>191</v>
      </c>
      <c r="F162" s="9" t="s">
        <v>136</v>
      </c>
      <c r="G162" s="21">
        <v>1</v>
      </c>
      <c r="H162" s="11">
        <f t="shared" si="216"/>
        <v>19380</v>
      </c>
      <c r="I162" s="12">
        <f t="shared" si="217"/>
        <v>9525</v>
      </c>
      <c r="J162" s="14">
        <f t="shared" si="218"/>
        <v>0.49148606811145512</v>
      </c>
      <c r="K162" s="14">
        <f t="shared" si="219"/>
        <v>0.29179566563467491</v>
      </c>
      <c r="L162" s="15">
        <f t="shared" si="220"/>
        <v>1.3218884120171674</v>
      </c>
      <c r="M162" s="12">
        <f t="shared" si="221"/>
        <v>0</v>
      </c>
      <c r="N162" s="14">
        <f t="shared" si="222"/>
        <v>-0.11450242163940416</v>
      </c>
      <c r="O162" s="16">
        <f t="shared" si="223"/>
        <v>-158</v>
      </c>
      <c r="P162" s="14">
        <f t="shared" si="224"/>
        <v>-0.29097605893186007</v>
      </c>
      <c r="Q162" s="12">
        <f t="shared" si="225"/>
        <v>-128.39999999999998</v>
      </c>
      <c r="R162" s="14">
        <f t="shared" si="226"/>
        <v>-0.15373563218390807</v>
      </c>
      <c r="S162" s="18">
        <f t="shared" si="227"/>
        <v>93</v>
      </c>
      <c r="T162" s="14">
        <f t="shared" si="228"/>
        <v>0.24932975871313678</v>
      </c>
      <c r="U162" s="18">
        <f t="shared" si="229"/>
        <v>90</v>
      </c>
      <c r="V162" s="14">
        <f t="shared" si="230"/>
        <v>0.22784810126582278</v>
      </c>
      <c r="W162" s="12">
        <f t="shared" si="231"/>
        <v>-50</v>
      </c>
      <c r="X162" s="14">
        <f t="shared" si="232"/>
        <v>-6.6137566137566162E-2</v>
      </c>
      <c r="Y162" s="12">
        <f t="shared" si="233"/>
        <v>-65</v>
      </c>
      <c r="Z162" s="14">
        <f t="shared" si="234"/>
        <v>-9.4339622641509413E-2</v>
      </c>
      <c r="AA162" s="12">
        <v>-597.162049999999</v>
      </c>
      <c r="AB162" s="26">
        <v>-5.0705089007414883E-2</v>
      </c>
      <c r="AC162" s="12">
        <f t="shared" si="235"/>
        <v>0</v>
      </c>
      <c r="AD162" s="24">
        <f t="shared" si="236"/>
        <v>0</v>
      </c>
      <c r="AE162" s="11">
        <f t="shared" si="237"/>
        <v>-4419.6549999999988</v>
      </c>
      <c r="AF162" s="12">
        <f t="shared" si="238"/>
        <v>-11702.982</v>
      </c>
      <c r="AG162" s="12">
        <f t="shared" si="239"/>
        <v>-14934.684000000001</v>
      </c>
      <c r="AH162" s="14">
        <f t="shared" si="240"/>
        <v>-0.22805237358101127</v>
      </c>
      <c r="AI162" s="14">
        <f t="shared" si="241"/>
        <v>-0.60386904024767807</v>
      </c>
      <c r="AJ162" s="14">
        <f t="shared" si="242"/>
        <v>-0.77062352941176471</v>
      </c>
      <c r="AK162" s="14">
        <f t="shared" si="243"/>
        <v>0.53358334984921807</v>
      </c>
      <c r="AL162" s="14">
        <f t="shared" si="244"/>
        <v>0.60250920344331615</v>
      </c>
      <c r="AM162" s="14">
        <f t="shared" si="245"/>
        <v>0.6091971864317407</v>
      </c>
      <c r="AN162" s="18">
        <f t="shared" si="246"/>
        <v>-1542.4089999999997</v>
      </c>
      <c r="AO162" s="18">
        <f t="shared" si="247"/>
        <v>-4899.5259999999998</v>
      </c>
      <c r="AP162" s="18">
        <f t="shared" si="248"/>
        <v>-6816.9260000000004</v>
      </c>
      <c r="AQ162" s="14">
        <f t="shared" si="249"/>
        <v>-0.16193270341207344</v>
      </c>
      <c r="AR162" s="14">
        <f t="shared" si="250"/>
        <v>-0.5143859317585302</v>
      </c>
      <c r="AS162" s="14">
        <f t="shared" si="251"/>
        <v>-0.71568776902887143</v>
      </c>
      <c r="AT162" s="12">
        <f t="shared" si="252"/>
        <v>-126.774</v>
      </c>
      <c r="AU162" s="12">
        <f t="shared" si="253"/>
        <v>-273.54599999999999</v>
      </c>
      <c r="AV162" s="12">
        <f t="shared" si="254"/>
        <v>-323.53899999999999</v>
      </c>
      <c r="AW162" s="14">
        <f t="shared" si="255"/>
        <v>-0.32928311688311684</v>
      </c>
      <c r="AX162" s="14">
        <f t="shared" si="256"/>
        <v>-0.71050909090909087</v>
      </c>
      <c r="AY162" s="14">
        <f t="shared" si="257"/>
        <v>-0.84036103896103898</v>
      </c>
      <c r="AZ162" s="12">
        <f t="shared" si="258"/>
        <v>-319.62180000000001</v>
      </c>
      <c r="BA162" s="12">
        <f t="shared" si="259"/>
        <v>-524.92560000000003</v>
      </c>
      <c r="BB162" s="12">
        <f t="shared" si="260"/>
        <v>-613.95059999999989</v>
      </c>
      <c r="BC162" s="14">
        <f t="shared" si="261"/>
        <v>-0.45220967741935492</v>
      </c>
      <c r="BD162" s="14">
        <f t="shared" si="262"/>
        <v>-0.74267911714770807</v>
      </c>
      <c r="BE162" s="14">
        <f t="shared" si="263"/>
        <v>-0.86863412563667231</v>
      </c>
      <c r="BF162" s="12">
        <f t="shared" si="264"/>
        <v>-299.81200000000001</v>
      </c>
      <c r="BG162" s="12">
        <f t="shared" si="265"/>
        <v>-484.60399999999998</v>
      </c>
      <c r="BH162" s="12">
        <f t="shared" si="266"/>
        <v>-594.99</v>
      </c>
      <c r="BI162" s="14">
        <f t="shared" si="267"/>
        <v>-0.42466288951841358</v>
      </c>
      <c r="BJ162" s="14">
        <f t="shared" si="268"/>
        <v>-0.68640793201133143</v>
      </c>
      <c r="BK162" s="14">
        <f t="shared" si="269"/>
        <v>-0.84276203966005658</v>
      </c>
      <c r="BL162" s="12">
        <f t="shared" si="270"/>
        <v>-265</v>
      </c>
      <c r="BM162" s="12">
        <f t="shared" si="271"/>
        <v>-449.18799999999999</v>
      </c>
      <c r="BN162" s="12">
        <f t="shared" si="272"/>
        <v>-530.86599999999999</v>
      </c>
      <c r="BO162" s="14">
        <f t="shared" si="273"/>
        <v>-0.42467948717948723</v>
      </c>
      <c r="BP162" s="14">
        <f t="shared" si="274"/>
        <v>-0.71985256410256415</v>
      </c>
      <c r="BQ162" s="24">
        <f t="shared" si="275"/>
        <v>-0.85074679487179483</v>
      </c>
      <c r="BR162" s="19">
        <f t="shared" si="276"/>
        <v>46.5</v>
      </c>
      <c r="BS162" s="20">
        <f t="shared" si="277"/>
        <v>325.5</v>
      </c>
      <c r="BT162" s="13">
        <f t="shared" si="278"/>
        <v>1.6795665634674922E-2</v>
      </c>
      <c r="BU162" s="20">
        <f t="shared" si="279"/>
        <v>13.9</v>
      </c>
      <c r="BV162" s="20">
        <f t="shared" si="280"/>
        <v>97.3</v>
      </c>
      <c r="BW162" s="13">
        <f t="shared" si="281"/>
        <v>5.0206398348813207E-3</v>
      </c>
      <c r="BX162" s="20">
        <f t="shared" si="282"/>
        <v>24.8</v>
      </c>
      <c r="BY162" s="20">
        <f t="shared" si="283"/>
        <v>173.6</v>
      </c>
      <c r="BZ162" s="13">
        <f t="shared" si="284"/>
        <v>8.9576883384932925E-3</v>
      </c>
      <c r="CA162" s="20">
        <f t="shared" si="285"/>
        <v>46.5</v>
      </c>
      <c r="CB162" s="20">
        <f t="shared" si="286"/>
        <v>325.5</v>
      </c>
      <c r="CC162" s="17">
        <f t="shared" si="287"/>
        <v>1.6795665634674922E-2</v>
      </c>
      <c r="CE162" s="2">
        <v>19380</v>
      </c>
      <c r="CF162" s="2">
        <v>9525</v>
      </c>
      <c r="CG162" s="2">
        <v>5655</v>
      </c>
      <c r="CH162" s="2">
        <v>385</v>
      </c>
      <c r="CI162" s="2">
        <v>1165</v>
      </c>
      <c r="CJ162" s="2">
        <v>21886</v>
      </c>
      <c r="CK162" s="2">
        <v>543</v>
      </c>
      <c r="CL162" s="2">
        <v>835.19999999999993</v>
      </c>
      <c r="CM162" s="2">
        <v>706.8</v>
      </c>
      <c r="CN162" s="2">
        <v>373</v>
      </c>
      <c r="CO162" s="2">
        <v>280</v>
      </c>
      <c r="CP162" s="2">
        <v>395</v>
      </c>
      <c r="CQ162" s="2">
        <v>305</v>
      </c>
      <c r="CR162" s="2">
        <v>756</v>
      </c>
      <c r="CS162" s="2">
        <v>706</v>
      </c>
      <c r="CT162" s="2">
        <v>689</v>
      </c>
      <c r="CU162" s="2">
        <v>624</v>
      </c>
      <c r="CV162" s="2">
        <v>14960.345000000001</v>
      </c>
      <c r="CW162" s="2">
        <v>7677.018</v>
      </c>
      <c r="CX162" s="2">
        <v>4445.3159999999998</v>
      </c>
      <c r="CY162" s="2">
        <v>7982.5910000000003</v>
      </c>
      <c r="CZ162" s="2">
        <v>4625.4740000000002</v>
      </c>
      <c r="DA162" s="2">
        <v>2708.0739999999996</v>
      </c>
      <c r="DB162" s="2">
        <v>258.226</v>
      </c>
      <c r="DC162" s="2">
        <v>111.45400000000001</v>
      </c>
      <c r="DD162" s="2">
        <v>61.460999999999999</v>
      </c>
      <c r="DE162" s="2">
        <v>387.17819999999995</v>
      </c>
      <c r="DF162" s="2">
        <v>181.87439999999998</v>
      </c>
      <c r="DG162" s="2">
        <v>92.849400000000003</v>
      </c>
      <c r="DH162" s="2">
        <v>406.18799999999999</v>
      </c>
      <c r="DI162" s="2">
        <v>221.39600000000002</v>
      </c>
      <c r="DJ162" s="2">
        <v>111.01</v>
      </c>
      <c r="DK162" s="2">
        <v>359</v>
      </c>
      <c r="DL162" s="2">
        <v>174.81200000000001</v>
      </c>
      <c r="DM162" s="2">
        <v>93.134</v>
      </c>
      <c r="DN162" s="2">
        <v>46.5</v>
      </c>
      <c r="DO162" s="2">
        <v>13.9</v>
      </c>
      <c r="DP162" s="2">
        <v>24.8</v>
      </c>
    </row>
    <row r="163" spans="2:120" ht="14.25" customHeight="1" x14ac:dyDescent="0.2">
      <c r="B163" s="6">
        <v>44209</v>
      </c>
      <c r="C163" s="9" t="s">
        <v>182</v>
      </c>
      <c r="D163" s="9" t="s">
        <v>60</v>
      </c>
      <c r="E163" s="21" t="s">
        <v>191</v>
      </c>
      <c r="F163" s="9" t="s">
        <v>137</v>
      </c>
      <c r="G163" s="21">
        <v>1</v>
      </c>
      <c r="H163" s="11">
        <f t="shared" si="216"/>
        <v>21960</v>
      </c>
      <c r="I163" s="12">
        <f t="shared" si="217"/>
        <v>8365</v>
      </c>
      <c r="J163" s="14">
        <f t="shared" si="218"/>
        <v>0.38091985428051001</v>
      </c>
      <c r="K163" s="14">
        <f t="shared" si="219"/>
        <v>0.21671220400728597</v>
      </c>
      <c r="L163" s="15">
        <f t="shared" si="220"/>
        <v>1.411530815109344</v>
      </c>
      <c r="M163" s="12">
        <f t="shared" si="221"/>
        <v>0</v>
      </c>
      <c r="N163" s="14">
        <f t="shared" si="222"/>
        <v>-3.7222149151650674E-2</v>
      </c>
      <c r="O163" s="16">
        <f t="shared" si="223"/>
        <v>-47</v>
      </c>
      <c r="P163" s="14">
        <f t="shared" si="224"/>
        <v>-6.2087186261558736E-2</v>
      </c>
      <c r="Q163" s="12">
        <f t="shared" si="225"/>
        <v>-9.6000000000000227</v>
      </c>
      <c r="R163" s="14">
        <f t="shared" si="226"/>
        <v>-9.3951849677040844E-3</v>
      </c>
      <c r="S163" s="18">
        <f t="shared" si="227"/>
        <v>21</v>
      </c>
      <c r="T163" s="14">
        <f t="shared" si="228"/>
        <v>4.5161290322580649E-2</v>
      </c>
      <c r="U163" s="18">
        <f t="shared" si="229"/>
        <v>-55</v>
      </c>
      <c r="V163" s="14">
        <f t="shared" si="230"/>
        <v>-0.11982570806100212</v>
      </c>
      <c r="W163" s="12">
        <f t="shared" si="231"/>
        <v>82</v>
      </c>
      <c r="X163" s="14">
        <f t="shared" si="232"/>
        <v>8.6680761099365844E-2</v>
      </c>
      <c r="Y163" s="12">
        <f t="shared" si="233"/>
        <v>46</v>
      </c>
      <c r="Z163" s="14">
        <f t="shared" si="234"/>
        <v>4.6558704453441235E-2</v>
      </c>
      <c r="AA163" s="12">
        <v>422.94905999999901</v>
      </c>
      <c r="AB163" s="26">
        <v>3.0081616475281292E-2</v>
      </c>
      <c r="AC163" s="12">
        <f t="shared" si="235"/>
        <v>0</v>
      </c>
      <c r="AD163" s="24">
        <f t="shared" si="236"/>
        <v>0</v>
      </c>
      <c r="AE163" s="11">
        <f t="shared" si="237"/>
        <v>-1488.4529999999977</v>
      </c>
      <c r="AF163" s="12">
        <f t="shared" si="238"/>
        <v>-4566.8529999999992</v>
      </c>
      <c r="AG163" s="12">
        <f t="shared" si="239"/>
        <v>-6216.8259999999991</v>
      </c>
      <c r="AH163" s="14">
        <f t="shared" si="240"/>
        <v>-6.7780191256830546E-2</v>
      </c>
      <c r="AI163" s="14">
        <f t="shared" si="241"/>
        <v>-0.20796234061930774</v>
      </c>
      <c r="AJ163" s="14">
        <f t="shared" si="242"/>
        <v>-0.28309772313296899</v>
      </c>
      <c r="AK163" s="14">
        <f t="shared" si="243"/>
        <v>0.36949845558813893</v>
      </c>
      <c r="AL163" s="14">
        <f t="shared" si="244"/>
        <v>0.35490506692089707</v>
      </c>
      <c r="AM163" s="14">
        <f t="shared" si="245"/>
        <v>0.35097471450166273</v>
      </c>
      <c r="AN163" s="18">
        <f t="shared" si="246"/>
        <v>-800.79500000000007</v>
      </c>
      <c r="AO163" s="18">
        <f t="shared" si="247"/>
        <v>-2192.0839999999998</v>
      </c>
      <c r="AP163" s="18">
        <f t="shared" si="248"/>
        <v>-2839.5439999999999</v>
      </c>
      <c r="AQ163" s="14">
        <f t="shared" si="249"/>
        <v>-9.5731619844590554E-2</v>
      </c>
      <c r="AR163" s="14">
        <f t="shared" si="250"/>
        <v>-0.26205427375971302</v>
      </c>
      <c r="AS163" s="14">
        <f t="shared" si="251"/>
        <v>-0.33945534967124924</v>
      </c>
      <c r="AT163" s="12">
        <f t="shared" si="252"/>
        <v>-58.284999999999968</v>
      </c>
      <c r="AU163" s="12">
        <f t="shared" si="253"/>
        <v>-129.29999999999995</v>
      </c>
      <c r="AV163" s="12">
        <f t="shared" si="254"/>
        <v>-180.10699999999997</v>
      </c>
      <c r="AW163" s="14">
        <f t="shared" si="255"/>
        <v>-8.2091549295774557E-2</v>
      </c>
      <c r="AX163" s="14">
        <f t="shared" si="256"/>
        <v>-0.18211267605633796</v>
      </c>
      <c r="AY163" s="14">
        <f t="shared" si="257"/>
        <v>-0.2536718309859155</v>
      </c>
      <c r="AZ163" s="12">
        <f t="shared" si="258"/>
        <v>-65.793000000000006</v>
      </c>
      <c r="BA163" s="12">
        <f t="shared" si="259"/>
        <v>-201.67019999999991</v>
      </c>
      <c r="BB163" s="12">
        <f t="shared" si="260"/>
        <v>-256.72619999999995</v>
      </c>
      <c r="BC163" s="14">
        <f t="shared" si="261"/>
        <v>-6.5000000000000058E-2</v>
      </c>
      <c r="BD163" s="14">
        <f t="shared" si="262"/>
        <v>-0.19923947836395961</v>
      </c>
      <c r="BE163" s="14">
        <f t="shared" si="263"/>
        <v>-0.25363189093064609</v>
      </c>
      <c r="BF163" s="12">
        <f t="shared" si="264"/>
        <v>-48.499000000000024</v>
      </c>
      <c r="BG163" s="12">
        <f t="shared" si="265"/>
        <v>-91.903999999999996</v>
      </c>
      <c r="BH163" s="12">
        <f t="shared" si="266"/>
        <v>-250.79899999999998</v>
      </c>
      <c r="BI163" s="14">
        <f t="shared" si="267"/>
        <v>-4.7178015564202314E-2</v>
      </c>
      <c r="BJ163" s="14">
        <f t="shared" si="268"/>
        <v>-8.9400778210116716E-2</v>
      </c>
      <c r="BK163" s="14">
        <f t="shared" si="269"/>
        <v>-0.24396789883268477</v>
      </c>
      <c r="BL163" s="12">
        <f t="shared" si="270"/>
        <v>-44.451999999999998</v>
      </c>
      <c r="BM163" s="12">
        <f t="shared" si="271"/>
        <v>-190.29200000000003</v>
      </c>
      <c r="BN163" s="12">
        <f t="shared" si="272"/>
        <v>-249.71600000000001</v>
      </c>
      <c r="BO163" s="14">
        <f t="shared" si="273"/>
        <v>-4.2990328820115997E-2</v>
      </c>
      <c r="BP163" s="14">
        <f t="shared" si="274"/>
        <v>-0.18403481624758222</v>
      </c>
      <c r="BQ163" s="24">
        <f t="shared" si="275"/>
        <v>-0.24150483558994196</v>
      </c>
      <c r="BR163" s="19">
        <f t="shared" si="276"/>
        <v>8.6999999999999993</v>
      </c>
      <c r="BS163" s="20">
        <f t="shared" si="277"/>
        <v>60.899999999999991</v>
      </c>
      <c r="BT163" s="13">
        <f t="shared" si="278"/>
        <v>2.7732240437158464E-3</v>
      </c>
      <c r="BU163" s="20">
        <f t="shared" si="279"/>
        <v>0</v>
      </c>
      <c r="BV163" s="20">
        <f t="shared" si="280"/>
        <v>0</v>
      </c>
      <c r="BW163" s="13">
        <f t="shared" si="281"/>
        <v>0</v>
      </c>
      <c r="BX163" s="20">
        <f t="shared" si="282"/>
        <v>4</v>
      </c>
      <c r="BY163" s="20">
        <f t="shared" si="283"/>
        <v>28</v>
      </c>
      <c r="BZ163" s="13">
        <f t="shared" si="284"/>
        <v>1.2750455373406193E-3</v>
      </c>
      <c r="CA163" s="20">
        <f t="shared" si="285"/>
        <v>8.6999999999999993</v>
      </c>
      <c r="CB163" s="20">
        <f t="shared" si="286"/>
        <v>60.899999999999991</v>
      </c>
      <c r="CC163" s="17">
        <f t="shared" si="287"/>
        <v>2.7732240437158464E-3</v>
      </c>
      <c r="CE163" s="2">
        <v>21960</v>
      </c>
      <c r="CF163" s="2">
        <v>8365</v>
      </c>
      <c r="CG163" s="2">
        <v>4759</v>
      </c>
      <c r="CH163" s="2">
        <v>710</v>
      </c>
      <c r="CI163" s="2">
        <v>2012</v>
      </c>
      <c r="CJ163" s="2">
        <v>22809</v>
      </c>
      <c r="CK163" s="2">
        <v>757</v>
      </c>
      <c r="CL163" s="2">
        <v>1021.8</v>
      </c>
      <c r="CM163" s="2">
        <v>1012.1999999999999</v>
      </c>
      <c r="CN163" s="2">
        <v>465</v>
      </c>
      <c r="CO163" s="2">
        <v>444</v>
      </c>
      <c r="CP163" s="2">
        <v>459</v>
      </c>
      <c r="CQ163" s="2">
        <v>514</v>
      </c>
      <c r="CR163" s="2">
        <v>946</v>
      </c>
      <c r="CS163" s="2">
        <v>1028</v>
      </c>
      <c r="CT163" s="2">
        <v>988</v>
      </c>
      <c r="CU163" s="2">
        <v>1034</v>
      </c>
      <c r="CV163" s="2">
        <v>20471.547000000002</v>
      </c>
      <c r="CW163" s="2">
        <v>17393.147000000001</v>
      </c>
      <c r="CX163" s="2">
        <v>15743.174000000001</v>
      </c>
      <c r="CY163" s="2">
        <v>7564.2049999999999</v>
      </c>
      <c r="CZ163" s="2">
        <v>6172.9160000000002</v>
      </c>
      <c r="DA163" s="2">
        <v>5525.4560000000001</v>
      </c>
      <c r="DB163" s="2">
        <v>651.71500000000003</v>
      </c>
      <c r="DC163" s="2">
        <v>580.70000000000005</v>
      </c>
      <c r="DD163" s="2">
        <v>529.89300000000003</v>
      </c>
      <c r="DE163" s="2">
        <v>946.40699999999993</v>
      </c>
      <c r="DF163" s="2">
        <v>810.52980000000002</v>
      </c>
      <c r="DG163" s="2">
        <v>755.47379999999998</v>
      </c>
      <c r="DH163" s="2">
        <v>979.50099999999998</v>
      </c>
      <c r="DI163" s="2">
        <v>936.096</v>
      </c>
      <c r="DJ163" s="2">
        <v>777.20100000000002</v>
      </c>
      <c r="DK163" s="2">
        <v>989.548</v>
      </c>
      <c r="DL163" s="2">
        <v>843.70799999999997</v>
      </c>
      <c r="DM163" s="2">
        <v>784.28399999999999</v>
      </c>
      <c r="DN163" s="2">
        <v>8.6999999999999993</v>
      </c>
      <c r="DO163" s="2">
        <v>0</v>
      </c>
      <c r="DP163" s="2">
        <v>4</v>
      </c>
    </row>
    <row r="164" spans="2:120" ht="14.25" customHeight="1" x14ac:dyDescent="0.2">
      <c r="B164" s="6">
        <v>44210</v>
      </c>
      <c r="C164" s="9" t="s">
        <v>182</v>
      </c>
      <c r="D164" s="9" t="s">
        <v>60</v>
      </c>
      <c r="E164" s="21" t="s">
        <v>191</v>
      </c>
      <c r="F164" s="9" t="s">
        <v>138</v>
      </c>
      <c r="G164" s="21">
        <v>2</v>
      </c>
      <c r="H164" s="11">
        <f t="shared" si="216"/>
        <v>26711</v>
      </c>
      <c r="I164" s="12">
        <f t="shared" si="217"/>
        <v>10403</v>
      </c>
      <c r="J164" s="14">
        <f t="shared" si="218"/>
        <v>0.38946501441353748</v>
      </c>
      <c r="K164" s="14">
        <f t="shared" si="219"/>
        <v>0.21972221182284452</v>
      </c>
      <c r="L164" s="15">
        <f t="shared" si="220"/>
        <v>1.2857903139968068</v>
      </c>
      <c r="M164" s="12">
        <f t="shared" si="221"/>
        <v>0</v>
      </c>
      <c r="N164" s="14">
        <f t="shared" si="222"/>
        <v>-9.2604545300132513E-2</v>
      </c>
      <c r="O164" s="16">
        <f t="shared" si="223"/>
        <v>-396</v>
      </c>
      <c r="P164" s="14">
        <f t="shared" si="224"/>
        <v>-0.39600000000000002</v>
      </c>
      <c r="Q164" s="12">
        <f t="shared" si="225"/>
        <v>-175.20000000000005</v>
      </c>
      <c r="R164" s="14">
        <f t="shared" si="226"/>
        <v>-0.12553740326741192</v>
      </c>
      <c r="S164" s="18">
        <f t="shared" si="227"/>
        <v>78</v>
      </c>
      <c r="T164" s="14">
        <f t="shared" si="228"/>
        <v>0.12480000000000002</v>
      </c>
      <c r="U164" s="18">
        <f t="shared" si="229"/>
        <v>130</v>
      </c>
      <c r="V164" s="14">
        <f t="shared" si="230"/>
        <v>0.21138211382113825</v>
      </c>
      <c r="W164" s="12">
        <f t="shared" si="231"/>
        <v>-176</v>
      </c>
      <c r="X164" s="14">
        <f t="shared" si="232"/>
        <v>-0.12744388124547434</v>
      </c>
      <c r="Y164" s="12">
        <f t="shared" si="233"/>
        <v>-200</v>
      </c>
      <c r="Z164" s="14">
        <f t="shared" si="234"/>
        <v>-0.1716738197424893</v>
      </c>
      <c r="AA164" s="12">
        <v>-878.58286999999837</v>
      </c>
      <c r="AB164" s="26">
        <v>-4.7178357381099323E-2</v>
      </c>
      <c r="AC164" s="12">
        <f t="shared" si="235"/>
        <v>0</v>
      </c>
      <c r="AD164" s="24">
        <f t="shared" si="236"/>
        <v>0</v>
      </c>
      <c r="AE164" s="11">
        <f t="shared" si="237"/>
        <v>-4763.8430000000044</v>
      </c>
      <c r="AF164" s="12">
        <f t="shared" si="238"/>
        <v>-13683.185000000001</v>
      </c>
      <c r="AG164" s="12">
        <f t="shared" si="239"/>
        <v>-18937.601999999999</v>
      </c>
      <c r="AH164" s="14">
        <f t="shared" si="240"/>
        <v>-0.17834760959904172</v>
      </c>
      <c r="AI164" s="14">
        <f t="shared" si="241"/>
        <v>-0.51226779229530917</v>
      </c>
      <c r="AJ164" s="14">
        <f t="shared" si="242"/>
        <v>-0.70898139343341704</v>
      </c>
      <c r="AK164" s="14">
        <f t="shared" si="243"/>
        <v>0.44332881019623649</v>
      </c>
      <c r="AL164" s="14">
        <f t="shared" si="244"/>
        <v>0.5979086285766263</v>
      </c>
      <c r="AM164" s="14">
        <f t="shared" si="245"/>
        <v>0.62083081298551812</v>
      </c>
      <c r="AN164" s="18">
        <f t="shared" si="246"/>
        <v>-673.1929999999993</v>
      </c>
      <c r="AO164" s="18">
        <f t="shared" si="247"/>
        <v>-2613.5569999999998</v>
      </c>
      <c r="AP164" s="18">
        <f t="shared" si="248"/>
        <v>-5577.0349999999999</v>
      </c>
      <c r="AQ164" s="14">
        <f t="shared" si="249"/>
        <v>-6.4711429395366671E-2</v>
      </c>
      <c r="AR164" s="14">
        <f t="shared" si="250"/>
        <v>-0.25123108718638854</v>
      </c>
      <c r="AS164" s="14">
        <f t="shared" si="251"/>
        <v>-0.53609872152263771</v>
      </c>
      <c r="AT164" s="12">
        <f t="shared" si="252"/>
        <v>-195.79999999999995</v>
      </c>
      <c r="AU164" s="12">
        <f t="shared" si="253"/>
        <v>-434.94200000000001</v>
      </c>
      <c r="AV164" s="12">
        <f t="shared" si="254"/>
        <v>-515.58199999999999</v>
      </c>
      <c r="AW164" s="14">
        <f t="shared" si="255"/>
        <v>-0.32417218543046356</v>
      </c>
      <c r="AX164" s="14">
        <f t="shared" si="256"/>
        <v>-0.72010264900662246</v>
      </c>
      <c r="AY164" s="14">
        <f t="shared" si="257"/>
        <v>-0.85361258278145691</v>
      </c>
      <c r="AZ164" s="12">
        <f t="shared" si="258"/>
        <v>-627.32279999999992</v>
      </c>
      <c r="BA164" s="12">
        <f t="shared" si="259"/>
        <v>-945.15659999999991</v>
      </c>
      <c r="BB164" s="12">
        <f t="shared" si="260"/>
        <v>-1089.6611999999998</v>
      </c>
      <c r="BC164" s="14">
        <f t="shared" si="261"/>
        <v>-0.51403048180924293</v>
      </c>
      <c r="BD164" s="14">
        <f t="shared" si="262"/>
        <v>-0.7744646017699115</v>
      </c>
      <c r="BE164" s="14">
        <f t="shared" si="263"/>
        <v>-0.89287217305801381</v>
      </c>
      <c r="BF164" s="12">
        <f t="shared" si="264"/>
        <v>-426.91499999999996</v>
      </c>
      <c r="BG164" s="12">
        <f t="shared" si="265"/>
        <v>-781.46900000000005</v>
      </c>
      <c r="BH164" s="12">
        <f t="shared" si="266"/>
        <v>-1003.8240000000001</v>
      </c>
      <c r="BI164" s="14">
        <f t="shared" si="267"/>
        <v>-0.35428630705394193</v>
      </c>
      <c r="BJ164" s="14">
        <f t="shared" si="268"/>
        <v>-0.6485219917012448</v>
      </c>
      <c r="BK164" s="14">
        <f t="shared" si="269"/>
        <v>-0.83304896265560169</v>
      </c>
      <c r="BL164" s="12">
        <f t="shared" si="270"/>
        <v>-389.62099999999998</v>
      </c>
      <c r="BM164" s="12">
        <f t="shared" si="271"/>
        <v>-687.04</v>
      </c>
      <c r="BN164" s="12">
        <f t="shared" si="272"/>
        <v>-829.61900000000003</v>
      </c>
      <c r="BO164" s="14">
        <f t="shared" si="273"/>
        <v>-0.4037523316062176</v>
      </c>
      <c r="BP164" s="14">
        <f t="shared" si="274"/>
        <v>-0.711958549222798</v>
      </c>
      <c r="BQ164" s="24">
        <f t="shared" si="275"/>
        <v>-0.85970880829015539</v>
      </c>
      <c r="BR164" s="19">
        <f t="shared" si="276"/>
        <v>53.2</v>
      </c>
      <c r="BS164" s="20">
        <f t="shared" si="277"/>
        <v>372.40000000000003</v>
      </c>
      <c r="BT164" s="13">
        <f t="shared" si="278"/>
        <v>1.3941821721388194E-2</v>
      </c>
      <c r="BU164" s="20">
        <f t="shared" si="279"/>
        <v>63.2</v>
      </c>
      <c r="BV164" s="20">
        <f t="shared" si="280"/>
        <v>442.40000000000003</v>
      </c>
      <c r="BW164" s="13">
        <f t="shared" si="281"/>
        <v>1.6562464902100258E-2</v>
      </c>
      <c r="BX164" s="20">
        <f t="shared" si="282"/>
        <v>45.5</v>
      </c>
      <c r="BY164" s="20">
        <f t="shared" si="283"/>
        <v>318.5</v>
      </c>
      <c r="BZ164" s="13">
        <f t="shared" si="284"/>
        <v>1.1923926472239901E-2</v>
      </c>
      <c r="CA164" s="20">
        <f t="shared" si="285"/>
        <v>63.2</v>
      </c>
      <c r="CB164" s="20">
        <f t="shared" si="286"/>
        <v>442.40000000000003</v>
      </c>
      <c r="CC164" s="17">
        <f t="shared" si="287"/>
        <v>1.6562464902100258E-2</v>
      </c>
      <c r="CE164" s="2">
        <v>26711</v>
      </c>
      <c r="CF164" s="2">
        <v>10403</v>
      </c>
      <c r="CG164" s="2">
        <v>5869</v>
      </c>
      <c r="CH164" s="2">
        <v>604</v>
      </c>
      <c r="CI164" s="2">
        <v>1879</v>
      </c>
      <c r="CJ164" s="2">
        <v>29437</v>
      </c>
      <c r="CK164" s="2">
        <v>1000</v>
      </c>
      <c r="CL164" s="2">
        <v>1395.6</v>
      </c>
      <c r="CM164" s="2">
        <v>1220.3999999999999</v>
      </c>
      <c r="CN164" s="2">
        <v>625</v>
      </c>
      <c r="CO164" s="2">
        <v>547</v>
      </c>
      <c r="CP164" s="2">
        <v>615</v>
      </c>
      <c r="CQ164" s="2">
        <v>485</v>
      </c>
      <c r="CR164" s="2">
        <v>1381</v>
      </c>
      <c r="CS164" s="2">
        <v>1205</v>
      </c>
      <c r="CT164" s="2">
        <v>1165</v>
      </c>
      <c r="CU164" s="2">
        <v>965</v>
      </c>
      <c r="CV164" s="2">
        <v>21947.156999999996</v>
      </c>
      <c r="CW164" s="2">
        <v>13027.814999999999</v>
      </c>
      <c r="CX164" s="2">
        <v>7773.3979999999992</v>
      </c>
      <c r="CY164" s="2">
        <v>9729.8070000000007</v>
      </c>
      <c r="CZ164" s="2">
        <v>7789.4430000000002</v>
      </c>
      <c r="DA164" s="2">
        <v>4825.9650000000001</v>
      </c>
      <c r="DB164" s="2">
        <v>408.20000000000005</v>
      </c>
      <c r="DC164" s="2">
        <v>169.05799999999999</v>
      </c>
      <c r="DD164" s="2">
        <v>88.418000000000006</v>
      </c>
      <c r="DE164" s="2">
        <v>593.07719999999995</v>
      </c>
      <c r="DF164" s="2">
        <v>275.24339999999995</v>
      </c>
      <c r="DG164" s="2">
        <v>130.7388</v>
      </c>
      <c r="DH164" s="2">
        <v>778.08500000000004</v>
      </c>
      <c r="DI164" s="2">
        <v>423.53100000000001</v>
      </c>
      <c r="DJ164" s="2">
        <v>201.17599999999999</v>
      </c>
      <c r="DK164" s="2">
        <v>575.37900000000002</v>
      </c>
      <c r="DL164" s="2">
        <v>277.95999999999998</v>
      </c>
      <c r="DM164" s="2">
        <v>135.381</v>
      </c>
      <c r="DN164" s="2">
        <v>53.2</v>
      </c>
      <c r="DO164" s="2">
        <v>63.2</v>
      </c>
      <c r="DP164" s="2">
        <v>45.5</v>
      </c>
    </row>
    <row r="165" spans="2:120" ht="14.25" customHeight="1" x14ac:dyDescent="0.2">
      <c r="B165" s="6">
        <v>44211</v>
      </c>
      <c r="C165" s="9" t="s">
        <v>182</v>
      </c>
      <c r="D165" s="9" t="s">
        <v>60</v>
      </c>
      <c r="E165" s="21" t="s">
        <v>191</v>
      </c>
      <c r="F165" s="9" t="s">
        <v>139</v>
      </c>
      <c r="G165" s="21">
        <v>2</v>
      </c>
      <c r="H165" s="11">
        <f t="shared" si="216"/>
        <v>52745</v>
      </c>
      <c r="I165" s="12">
        <f t="shared" si="217"/>
        <v>19669</v>
      </c>
      <c r="J165" s="14">
        <f t="shared" si="218"/>
        <v>0.37290738458621669</v>
      </c>
      <c r="K165" s="14">
        <f t="shared" si="219"/>
        <v>0.20809555408095554</v>
      </c>
      <c r="L165" s="15">
        <f t="shared" si="220"/>
        <v>1.4166467922728356</v>
      </c>
      <c r="M165" s="12">
        <f t="shared" si="221"/>
        <v>0</v>
      </c>
      <c r="N165" s="14">
        <f t="shared" si="222"/>
        <v>-6.6129603399433412E-2</v>
      </c>
      <c r="O165" s="16">
        <f t="shared" si="223"/>
        <v>-506</v>
      </c>
      <c r="P165" s="14">
        <f t="shared" si="224"/>
        <v>-0.2541436464088398</v>
      </c>
      <c r="Q165" s="12">
        <f t="shared" si="225"/>
        <v>-203.40000000000009</v>
      </c>
      <c r="R165" s="14">
        <f t="shared" si="226"/>
        <v>-7.2903225806451699E-2</v>
      </c>
      <c r="S165" s="18">
        <f t="shared" si="227"/>
        <v>208</v>
      </c>
      <c r="T165" s="14">
        <f t="shared" si="228"/>
        <v>0.15662650602409633</v>
      </c>
      <c r="U165" s="18">
        <f t="shared" si="229"/>
        <v>254</v>
      </c>
      <c r="V165" s="14">
        <f t="shared" si="230"/>
        <v>0.20015760441292352</v>
      </c>
      <c r="W165" s="12">
        <f t="shared" si="231"/>
        <v>-69</v>
      </c>
      <c r="X165" s="14">
        <f t="shared" si="232"/>
        <v>-2.8278688524590145E-2</v>
      </c>
      <c r="Y165" s="12">
        <f t="shared" si="233"/>
        <v>-71</v>
      </c>
      <c r="Z165" s="14">
        <f t="shared" si="234"/>
        <v>-3.0896431679721448E-2</v>
      </c>
      <c r="AA165" s="12">
        <v>-752.25745000000461</v>
      </c>
      <c r="AB165" s="26">
        <v>-2.0705516483575659E-2</v>
      </c>
      <c r="AC165" s="12">
        <f t="shared" si="235"/>
        <v>0</v>
      </c>
      <c r="AD165" s="24">
        <f t="shared" si="236"/>
        <v>0</v>
      </c>
      <c r="AE165" s="11">
        <f t="shared" si="237"/>
        <v>-7191.5299999999988</v>
      </c>
      <c r="AF165" s="12">
        <f t="shared" si="238"/>
        <v>-22038.118999999999</v>
      </c>
      <c r="AG165" s="12">
        <f t="shared" si="239"/>
        <v>-31155.151000000002</v>
      </c>
      <c r="AH165" s="14">
        <f t="shared" si="240"/>
        <v>-0.13634524599488096</v>
      </c>
      <c r="AI165" s="14">
        <f t="shared" si="241"/>
        <v>-0.41782385060195282</v>
      </c>
      <c r="AJ165" s="14">
        <f t="shared" si="242"/>
        <v>-0.59067496445160683</v>
      </c>
      <c r="AK165" s="14">
        <f t="shared" si="243"/>
        <v>0.40417173488649716</v>
      </c>
      <c r="AL165" s="14">
        <f t="shared" si="244"/>
        <v>0.47119337844830284</v>
      </c>
      <c r="AM165" s="14">
        <f t="shared" si="245"/>
        <v>0.47713844594281324</v>
      </c>
      <c r="AN165" s="18">
        <f t="shared" si="246"/>
        <v>-1257.5749999999971</v>
      </c>
      <c r="AO165" s="18">
        <f t="shared" si="247"/>
        <v>-5200.1209999999992</v>
      </c>
      <c r="AP165" s="18">
        <f t="shared" si="248"/>
        <v>-9367.6530000000002</v>
      </c>
      <c r="AQ165" s="14">
        <f t="shared" si="249"/>
        <v>-6.3936905790838217E-2</v>
      </c>
      <c r="AR165" s="14">
        <f t="shared" si="250"/>
        <v>-0.26438156489907971</v>
      </c>
      <c r="AS165" s="14">
        <f t="shared" si="251"/>
        <v>-0.47626483298591693</v>
      </c>
      <c r="AT165" s="12">
        <f t="shared" si="252"/>
        <v>-283.51</v>
      </c>
      <c r="AU165" s="12">
        <f t="shared" si="253"/>
        <v>-777.471</v>
      </c>
      <c r="AV165" s="12">
        <f t="shared" si="254"/>
        <v>-997.95900000000006</v>
      </c>
      <c r="AW165" s="14">
        <f t="shared" si="255"/>
        <v>-0.19091582491582493</v>
      </c>
      <c r="AX165" s="14">
        <f t="shared" si="256"/>
        <v>-0.52354949494949499</v>
      </c>
      <c r="AY165" s="14">
        <f t="shared" si="257"/>
        <v>-0.67202626262626264</v>
      </c>
      <c r="AZ165" s="12">
        <f t="shared" si="258"/>
        <v>-893.77739999999994</v>
      </c>
      <c r="BA165" s="12">
        <f t="shared" si="259"/>
        <v>-1501.8456000000001</v>
      </c>
      <c r="BB165" s="12">
        <f t="shared" si="260"/>
        <v>-1889.8121999999998</v>
      </c>
      <c r="BC165" s="14">
        <f t="shared" si="261"/>
        <v>-0.34554140570633263</v>
      </c>
      <c r="BD165" s="14">
        <f t="shared" si="262"/>
        <v>-0.58062537694270477</v>
      </c>
      <c r="BE165" s="14">
        <f t="shared" si="263"/>
        <v>-0.73061633031779172</v>
      </c>
      <c r="BF165" s="12">
        <f t="shared" si="264"/>
        <v>-562.2829999999999</v>
      </c>
      <c r="BG165" s="12">
        <f t="shared" si="265"/>
        <v>-1147.652</v>
      </c>
      <c r="BH165" s="12">
        <f t="shared" si="266"/>
        <v>-1574.5709999999999</v>
      </c>
      <c r="BI165" s="14">
        <f t="shared" si="267"/>
        <v>-0.23715014761703923</v>
      </c>
      <c r="BJ165" s="14">
        <f t="shared" si="268"/>
        <v>-0.48403711514129066</v>
      </c>
      <c r="BK165" s="14">
        <f t="shared" si="269"/>
        <v>-0.66409574019401096</v>
      </c>
      <c r="BL165" s="12">
        <f t="shared" si="270"/>
        <v>-537.62400000000002</v>
      </c>
      <c r="BM165" s="12">
        <f t="shared" si="271"/>
        <v>-1150.232</v>
      </c>
      <c r="BN165" s="12">
        <f t="shared" si="272"/>
        <v>-1507.0729999999999</v>
      </c>
      <c r="BO165" s="14">
        <f t="shared" si="273"/>
        <v>-0.24141176470588233</v>
      </c>
      <c r="BP165" s="14">
        <f t="shared" si="274"/>
        <v>-0.51649393803322852</v>
      </c>
      <c r="BQ165" s="24">
        <f t="shared" si="275"/>
        <v>-0.67672788504714865</v>
      </c>
      <c r="BR165" s="19">
        <f t="shared" si="276"/>
        <v>71</v>
      </c>
      <c r="BS165" s="20">
        <f t="shared" si="277"/>
        <v>497</v>
      </c>
      <c r="BT165" s="13">
        <f t="shared" si="278"/>
        <v>9.422694094226941E-3</v>
      </c>
      <c r="BU165" s="20">
        <f t="shared" si="279"/>
        <v>41.3</v>
      </c>
      <c r="BV165" s="20">
        <f t="shared" si="280"/>
        <v>289.09999999999997</v>
      </c>
      <c r="BW165" s="13">
        <f t="shared" si="281"/>
        <v>5.4810882548108819E-3</v>
      </c>
      <c r="BX165" s="20">
        <f t="shared" si="282"/>
        <v>56.6</v>
      </c>
      <c r="BY165" s="20">
        <f t="shared" si="283"/>
        <v>396.2</v>
      </c>
      <c r="BZ165" s="13">
        <f t="shared" si="284"/>
        <v>7.5116124751161244E-3</v>
      </c>
      <c r="CA165" s="20">
        <f t="shared" si="285"/>
        <v>71</v>
      </c>
      <c r="CB165" s="20">
        <f t="shared" si="286"/>
        <v>497</v>
      </c>
      <c r="CC165" s="17">
        <f t="shared" si="287"/>
        <v>9.422694094226941E-3</v>
      </c>
      <c r="CE165" s="2">
        <v>52745</v>
      </c>
      <c r="CF165" s="2">
        <v>19669</v>
      </c>
      <c r="CG165" s="2">
        <v>10976</v>
      </c>
      <c r="CH165" s="2">
        <v>1485</v>
      </c>
      <c r="CI165" s="2">
        <v>4193</v>
      </c>
      <c r="CJ165" s="2">
        <v>56480</v>
      </c>
      <c r="CK165" s="2">
        <v>1991</v>
      </c>
      <c r="CL165" s="2">
        <v>2790</v>
      </c>
      <c r="CM165" s="2">
        <v>2586.6</v>
      </c>
      <c r="CN165" s="2">
        <v>1328</v>
      </c>
      <c r="CO165" s="2">
        <v>1120</v>
      </c>
      <c r="CP165" s="2">
        <v>1269</v>
      </c>
      <c r="CQ165" s="2">
        <v>1015</v>
      </c>
      <c r="CR165" s="2">
        <v>2440</v>
      </c>
      <c r="CS165" s="2">
        <v>2371</v>
      </c>
      <c r="CT165" s="2">
        <v>2298</v>
      </c>
      <c r="CU165" s="2">
        <v>2227</v>
      </c>
      <c r="CV165" s="2">
        <v>45553.47</v>
      </c>
      <c r="CW165" s="2">
        <v>30706.881000000001</v>
      </c>
      <c r="CX165" s="2">
        <v>21589.848999999998</v>
      </c>
      <c r="CY165" s="2">
        <v>18411.425000000003</v>
      </c>
      <c r="CZ165" s="2">
        <v>14468.879000000001</v>
      </c>
      <c r="DA165" s="2">
        <v>10301.347</v>
      </c>
      <c r="DB165" s="2">
        <v>1201.49</v>
      </c>
      <c r="DC165" s="2">
        <v>707.529</v>
      </c>
      <c r="DD165" s="2">
        <v>487.041</v>
      </c>
      <c r="DE165" s="2">
        <v>1692.8226</v>
      </c>
      <c r="DF165" s="2">
        <v>1084.7543999999998</v>
      </c>
      <c r="DG165" s="2">
        <v>696.78779999999995</v>
      </c>
      <c r="DH165" s="2">
        <v>1808.7170000000001</v>
      </c>
      <c r="DI165" s="2">
        <v>1223.348</v>
      </c>
      <c r="DJ165" s="2">
        <v>796.42899999999997</v>
      </c>
      <c r="DK165" s="2">
        <v>1689.376</v>
      </c>
      <c r="DL165" s="2">
        <v>1076.768</v>
      </c>
      <c r="DM165" s="2">
        <v>719.92700000000002</v>
      </c>
      <c r="DN165" s="2">
        <v>71</v>
      </c>
      <c r="DO165" s="2">
        <v>41.3</v>
      </c>
      <c r="DP165" s="2">
        <v>56.6</v>
      </c>
    </row>
    <row r="166" spans="2:120" ht="14.25" customHeight="1" x14ac:dyDescent="0.2">
      <c r="B166" s="6">
        <v>44212</v>
      </c>
      <c r="C166" s="9" t="s">
        <v>182</v>
      </c>
      <c r="D166" s="9" t="s">
        <v>60</v>
      </c>
      <c r="E166" s="21" t="s">
        <v>191</v>
      </c>
      <c r="F166" s="9" t="s">
        <v>140</v>
      </c>
      <c r="G166" s="21">
        <v>1</v>
      </c>
      <c r="H166" s="11">
        <f t="shared" si="216"/>
        <v>32765</v>
      </c>
      <c r="I166" s="12">
        <f t="shared" si="217"/>
        <v>14807</v>
      </c>
      <c r="J166" s="14">
        <f t="shared" si="218"/>
        <v>0.45191515336487104</v>
      </c>
      <c r="K166" s="14">
        <f t="shared" si="219"/>
        <v>0.26870135815656954</v>
      </c>
      <c r="L166" s="15">
        <f t="shared" si="220"/>
        <v>1.2670250896057347</v>
      </c>
      <c r="M166" s="12">
        <f t="shared" si="221"/>
        <v>0</v>
      </c>
      <c r="N166" s="14">
        <f t="shared" si="222"/>
        <v>-8.973468537296847E-2</v>
      </c>
      <c r="O166" s="16">
        <f t="shared" si="223"/>
        <v>-274</v>
      </c>
      <c r="P166" s="14">
        <f t="shared" si="224"/>
        <v>-0.27930682976554533</v>
      </c>
      <c r="Q166" s="12">
        <f t="shared" si="225"/>
        <v>-222</v>
      </c>
      <c r="R166" s="14">
        <f t="shared" si="226"/>
        <v>-0.1421436803688052</v>
      </c>
      <c r="S166" s="18">
        <f t="shared" si="227"/>
        <v>197</v>
      </c>
      <c r="T166" s="14">
        <f t="shared" si="228"/>
        <v>0.26023778071334214</v>
      </c>
      <c r="U166" s="18">
        <f t="shared" si="229"/>
        <v>146</v>
      </c>
      <c r="V166" s="14">
        <f t="shared" si="230"/>
        <v>0.20334261838440115</v>
      </c>
      <c r="W166" s="12">
        <f t="shared" si="231"/>
        <v>-55</v>
      </c>
      <c r="X166" s="14">
        <f t="shared" si="232"/>
        <v>-4.621848739495793E-2</v>
      </c>
      <c r="Y166" s="12">
        <f t="shared" si="233"/>
        <v>-96</v>
      </c>
      <c r="Z166" s="14">
        <f t="shared" si="234"/>
        <v>-7.6616121308858753E-2</v>
      </c>
      <c r="AA166" s="12">
        <v>-599.60093000000052</v>
      </c>
      <c r="AB166" s="26">
        <v>-2.923370856106855E-2</v>
      </c>
      <c r="AC166" s="12">
        <f t="shared" si="235"/>
        <v>0</v>
      </c>
      <c r="AD166" s="24">
        <f t="shared" si="236"/>
        <v>0</v>
      </c>
      <c r="AE166" s="11">
        <f t="shared" si="237"/>
        <v>-5908.538999999997</v>
      </c>
      <c r="AF166" s="12">
        <f t="shared" si="238"/>
        <v>-16655.493999999999</v>
      </c>
      <c r="AG166" s="12">
        <f t="shared" si="239"/>
        <v>-22447.583999999999</v>
      </c>
      <c r="AH166" s="14">
        <f t="shared" si="240"/>
        <v>-0.18033081031588571</v>
      </c>
      <c r="AI166" s="14">
        <f t="shared" si="241"/>
        <v>-0.50833187852891815</v>
      </c>
      <c r="AJ166" s="14">
        <f t="shared" si="242"/>
        <v>-0.68510862200518841</v>
      </c>
      <c r="AK166" s="14">
        <f t="shared" si="243"/>
        <v>0.4824110667447955</v>
      </c>
      <c r="AL166" s="14">
        <f t="shared" si="244"/>
        <v>0.56640818160407902</v>
      </c>
      <c r="AM166" s="14">
        <f t="shared" si="245"/>
        <v>0.58790834836939787</v>
      </c>
      <c r="AN166" s="18">
        <f t="shared" si="246"/>
        <v>-1851.1460000000006</v>
      </c>
      <c r="AO166" s="18">
        <f t="shared" si="247"/>
        <v>-5682.4439999999995</v>
      </c>
      <c r="AP166" s="18">
        <f t="shared" si="248"/>
        <v>-8741.3050000000003</v>
      </c>
      <c r="AQ166" s="14">
        <f t="shared" si="249"/>
        <v>-0.12501830215438647</v>
      </c>
      <c r="AR166" s="14">
        <f t="shared" si="250"/>
        <v>-0.38376740730735459</v>
      </c>
      <c r="AS166" s="14">
        <f t="shared" si="251"/>
        <v>-0.59034949685959348</v>
      </c>
      <c r="AT166" s="12">
        <f t="shared" si="252"/>
        <v>-183.86400000000003</v>
      </c>
      <c r="AU166" s="12">
        <f t="shared" si="253"/>
        <v>-454.298</v>
      </c>
      <c r="AV166" s="12">
        <f t="shared" si="254"/>
        <v>-555.98400000000004</v>
      </c>
      <c r="AW166" s="14">
        <f t="shared" si="255"/>
        <v>-0.26006223479490809</v>
      </c>
      <c r="AX166" s="14">
        <f t="shared" si="256"/>
        <v>-0.64257142857142857</v>
      </c>
      <c r="AY166" s="14">
        <f t="shared" si="257"/>
        <v>-0.78639886845827445</v>
      </c>
      <c r="AZ166" s="12">
        <f t="shared" si="258"/>
        <v>-543.63479999999993</v>
      </c>
      <c r="BA166" s="12">
        <f t="shared" si="259"/>
        <v>-917.12580000000003</v>
      </c>
      <c r="BB166" s="12">
        <f t="shared" si="260"/>
        <v>-1105.0830000000001</v>
      </c>
      <c r="BC166" s="14">
        <f t="shared" si="261"/>
        <v>-0.40575817286162108</v>
      </c>
      <c r="BD166" s="14">
        <f t="shared" si="262"/>
        <v>-0.68452440662785485</v>
      </c>
      <c r="BE166" s="14">
        <f t="shared" si="263"/>
        <v>-0.82481191222570538</v>
      </c>
      <c r="BF166" s="12">
        <f t="shared" si="264"/>
        <v>-264.39100000000008</v>
      </c>
      <c r="BG166" s="12">
        <f t="shared" si="265"/>
        <v>-686.39099999999996</v>
      </c>
      <c r="BH166" s="12">
        <f t="shared" si="266"/>
        <v>-875.18700000000001</v>
      </c>
      <c r="BI166" s="14">
        <f t="shared" si="267"/>
        <v>-0.23294361233480188</v>
      </c>
      <c r="BJ166" s="14">
        <f t="shared" si="268"/>
        <v>-0.60474977973568278</v>
      </c>
      <c r="BK166" s="14">
        <f t="shared" si="269"/>
        <v>-0.77108986784140976</v>
      </c>
      <c r="BL166" s="12">
        <f t="shared" si="270"/>
        <v>-366.26700000000005</v>
      </c>
      <c r="BM166" s="12">
        <f t="shared" si="271"/>
        <v>-737.88599999999997</v>
      </c>
      <c r="BN166" s="12">
        <f t="shared" si="272"/>
        <v>-913.28300000000002</v>
      </c>
      <c r="BO166" s="14">
        <f t="shared" si="273"/>
        <v>-0.31656611927398448</v>
      </c>
      <c r="BP166" s="14">
        <f t="shared" si="274"/>
        <v>-0.63775799481417461</v>
      </c>
      <c r="BQ166" s="24">
        <f t="shared" si="275"/>
        <v>-0.7893543647363872</v>
      </c>
      <c r="BR166" s="19">
        <f t="shared" si="276"/>
        <v>59.6</v>
      </c>
      <c r="BS166" s="20">
        <f t="shared" si="277"/>
        <v>417.2</v>
      </c>
      <c r="BT166" s="13">
        <f t="shared" si="278"/>
        <v>1.2733099343811994E-2</v>
      </c>
      <c r="BU166" s="20">
        <f t="shared" si="279"/>
        <v>31.7</v>
      </c>
      <c r="BV166" s="20">
        <f t="shared" si="280"/>
        <v>221.9</v>
      </c>
      <c r="BW166" s="13">
        <f t="shared" si="281"/>
        <v>6.7724706241416143E-3</v>
      </c>
      <c r="BX166" s="20">
        <f t="shared" si="282"/>
        <v>39.799999999999997</v>
      </c>
      <c r="BY166" s="20">
        <f t="shared" si="283"/>
        <v>278.59999999999997</v>
      </c>
      <c r="BZ166" s="13">
        <f t="shared" si="284"/>
        <v>8.5029757363039825E-3</v>
      </c>
      <c r="CA166" s="20">
        <f t="shared" si="285"/>
        <v>59.6</v>
      </c>
      <c r="CB166" s="20">
        <f t="shared" si="286"/>
        <v>417.2</v>
      </c>
      <c r="CC166" s="17">
        <f t="shared" si="287"/>
        <v>1.2733099343811994E-2</v>
      </c>
      <c r="CE166" s="2">
        <v>32765</v>
      </c>
      <c r="CF166" s="2">
        <v>14807</v>
      </c>
      <c r="CG166" s="2">
        <v>8804</v>
      </c>
      <c r="CH166" s="2">
        <v>707</v>
      </c>
      <c r="CI166" s="2">
        <v>2232</v>
      </c>
      <c r="CJ166" s="2">
        <v>35995</v>
      </c>
      <c r="CK166" s="2">
        <v>981</v>
      </c>
      <c r="CL166" s="2">
        <v>1561.8</v>
      </c>
      <c r="CM166" s="2">
        <v>1339.8</v>
      </c>
      <c r="CN166" s="2">
        <v>757</v>
      </c>
      <c r="CO166" s="2">
        <v>560</v>
      </c>
      <c r="CP166" s="2">
        <v>718</v>
      </c>
      <c r="CQ166" s="2">
        <v>572</v>
      </c>
      <c r="CR166" s="2">
        <v>1190</v>
      </c>
      <c r="CS166" s="2">
        <v>1135</v>
      </c>
      <c r="CT166" s="2">
        <v>1253</v>
      </c>
      <c r="CU166" s="2">
        <v>1157</v>
      </c>
      <c r="CV166" s="2">
        <v>26856.461000000003</v>
      </c>
      <c r="CW166" s="2">
        <v>16109.505999999999</v>
      </c>
      <c r="CX166" s="2">
        <v>10317.416000000001</v>
      </c>
      <c r="CY166" s="2">
        <v>12955.853999999999</v>
      </c>
      <c r="CZ166" s="2">
        <v>9124.5560000000005</v>
      </c>
      <c r="DA166" s="2">
        <v>6065.6949999999997</v>
      </c>
      <c r="DB166" s="2">
        <v>523.13599999999997</v>
      </c>
      <c r="DC166" s="2">
        <v>252.702</v>
      </c>
      <c r="DD166" s="2">
        <v>151.01599999999999</v>
      </c>
      <c r="DE166" s="2">
        <v>796.16520000000003</v>
      </c>
      <c r="DF166" s="2">
        <v>422.67419999999998</v>
      </c>
      <c r="DG166" s="2">
        <v>234.71699999999998</v>
      </c>
      <c r="DH166" s="2">
        <v>870.60899999999992</v>
      </c>
      <c r="DI166" s="2">
        <v>448.60900000000004</v>
      </c>
      <c r="DJ166" s="2">
        <v>259.81299999999999</v>
      </c>
      <c r="DK166" s="2">
        <v>790.73299999999995</v>
      </c>
      <c r="DL166" s="2">
        <v>419.11399999999998</v>
      </c>
      <c r="DM166" s="2">
        <v>243.71699999999998</v>
      </c>
      <c r="DN166" s="2">
        <v>59.6</v>
      </c>
      <c r="DO166" s="2">
        <v>31.7</v>
      </c>
      <c r="DP166" s="2">
        <v>39.799999999999997</v>
      </c>
    </row>
    <row r="167" spans="2:120" ht="14.25" customHeight="1" x14ac:dyDescent="0.2">
      <c r="B167" s="6">
        <v>44213</v>
      </c>
      <c r="C167" s="9" t="s">
        <v>182</v>
      </c>
      <c r="D167" s="9" t="s">
        <v>60</v>
      </c>
      <c r="E167" s="21" t="s">
        <v>191</v>
      </c>
      <c r="F167" s="9" t="s">
        <v>141</v>
      </c>
      <c r="G167" s="21">
        <v>3</v>
      </c>
      <c r="H167" s="11">
        <f t="shared" si="216"/>
        <v>33580</v>
      </c>
      <c r="I167" s="12">
        <f t="shared" si="217"/>
        <v>11359</v>
      </c>
      <c r="J167" s="14">
        <f t="shared" si="218"/>
        <v>0.33826682549136389</v>
      </c>
      <c r="K167" s="14">
        <f t="shared" si="219"/>
        <v>0.19002382370458606</v>
      </c>
      <c r="L167" s="15">
        <f t="shared" si="220"/>
        <v>1.4987834549878345</v>
      </c>
      <c r="M167" s="12">
        <f t="shared" si="221"/>
        <v>0</v>
      </c>
      <c r="N167" s="14">
        <f t="shared" si="222"/>
        <v>-3.0964130089746966E-2</v>
      </c>
      <c r="O167" s="16">
        <f t="shared" si="223"/>
        <v>-164</v>
      </c>
      <c r="P167" s="14">
        <f t="shared" si="224"/>
        <v>-0.11747851002865328</v>
      </c>
      <c r="Q167" s="12">
        <f t="shared" si="225"/>
        <v>17.400000000000091</v>
      </c>
      <c r="R167" s="14">
        <f t="shared" si="226"/>
        <v>9.8271772280582592E-3</v>
      </c>
      <c r="S167" s="18">
        <f t="shared" si="227"/>
        <v>-18</v>
      </c>
      <c r="T167" s="14">
        <f t="shared" si="228"/>
        <v>-2.3468057366362371E-2</v>
      </c>
      <c r="U167" s="18">
        <f t="shared" si="229"/>
        <v>-130</v>
      </c>
      <c r="V167" s="14">
        <f t="shared" si="230"/>
        <v>-0.17333333333333334</v>
      </c>
      <c r="W167" s="12">
        <f t="shared" si="231"/>
        <v>-36</v>
      </c>
      <c r="X167" s="14">
        <f t="shared" si="232"/>
        <v>-2.0979020979020935E-2</v>
      </c>
      <c r="Y167" s="12">
        <f t="shared" si="233"/>
        <v>-1</v>
      </c>
      <c r="Z167" s="14">
        <f t="shared" si="234"/>
        <v>-6.0313630880581837E-4</v>
      </c>
      <c r="AA167" s="12">
        <v>131.73741000000155</v>
      </c>
      <c r="AB167" s="26">
        <v>5.7040879914931342E-3</v>
      </c>
      <c r="AC167" s="12">
        <f t="shared" si="235"/>
        <v>0</v>
      </c>
      <c r="AD167" s="24">
        <f t="shared" si="236"/>
        <v>0</v>
      </c>
      <c r="AE167" s="11">
        <f t="shared" si="237"/>
        <v>-2136.4680000000008</v>
      </c>
      <c r="AF167" s="12">
        <f t="shared" si="238"/>
        <v>-7124.6929999999993</v>
      </c>
      <c r="AG167" s="12">
        <f t="shared" si="239"/>
        <v>-10301.374000000003</v>
      </c>
      <c r="AH167" s="14">
        <f t="shared" si="240"/>
        <v>-6.3623228111971408E-2</v>
      </c>
      <c r="AI167" s="14">
        <f t="shared" si="241"/>
        <v>-0.21217072662298986</v>
      </c>
      <c r="AJ167" s="14">
        <f t="shared" si="242"/>
        <v>-0.30677111375818955</v>
      </c>
      <c r="AK167" s="14">
        <f t="shared" si="243"/>
        <v>0.34049021592103584</v>
      </c>
      <c r="AL167" s="14">
        <f t="shared" si="244"/>
        <v>0.35416081166625663</v>
      </c>
      <c r="AM167" s="14">
        <f t="shared" si="245"/>
        <v>0.34031901195543074</v>
      </c>
      <c r="AN167" s="18">
        <f t="shared" si="246"/>
        <v>-652.78499999999985</v>
      </c>
      <c r="AO167" s="18">
        <f t="shared" si="247"/>
        <v>-1989.5669999999991</v>
      </c>
      <c r="AP167" s="18">
        <f t="shared" si="248"/>
        <v>-3436.8410000000003</v>
      </c>
      <c r="AQ167" s="14">
        <f t="shared" si="249"/>
        <v>-5.7468527159080907E-2</v>
      </c>
      <c r="AR167" s="14">
        <f t="shared" si="250"/>
        <v>-0.17515335857029657</v>
      </c>
      <c r="AS167" s="14">
        <f t="shared" si="251"/>
        <v>-0.30256545470551988</v>
      </c>
      <c r="AT167" s="12">
        <f t="shared" si="252"/>
        <v>-79</v>
      </c>
      <c r="AU167" s="12">
        <f t="shared" si="253"/>
        <v>-223.14400000000001</v>
      </c>
      <c r="AV167" s="12">
        <f t="shared" si="254"/>
        <v>-325.072</v>
      </c>
      <c r="AW167" s="14">
        <f t="shared" si="255"/>
        <v>-6.4123376623376638E-2</v>
      </c>
      <c r="AX167" s="14">
        <f t="shared" si="256"/>
        <v>-0.18112337662337663</v>
      </c>
      <c r="AY167" s="14">
        <f t="shared" si="257"/>
        <v>-0.2638571428571429</v>
      </c>
      <c r="AZ167" s="12">
        <f t="shared" si="258"/>
        <v>-227.85540000000015</v>
      </c>
      <c r="BA167" s="12">
        <f t="shared" si="259"/>
        <v>-400.81500000000005</v>
      </c>
      <c r="BB167" s="12">
        <f t="shared" si="260"/>
        <v>-562.19640000000027</v>
      </c>
      <c r="BC167" s="14">
        <f t="shared" si="261"/>
        <v>-0.12743590604026855</v>
      </c>
      <c r="BD167" s="14">
        <f t="shared" si="262"/>
        <v>-0.22416946308724839</v>
      </c>
      <c r="BE167" s="14">
        <f t="shared" si="263"/>
        <v>-0.31442751677852365</v>
      </c>
      <c r="BF167" s="12">
        <f t="shared" si="264"/>
        <v>-248.38900000000012</v>
      </c>
      <c r="BG167" s="12">
        <f t="shared" si="265"/>
        <v>-380.44599999999991</v>
      </c>
      <c r="BH167" s="12">
        <f t="shared" si="266"/>
        <v>-551.45000000000005</v>
      </c>
      <c r="BI167" s="14">
        <f t="shared" si="267"/>
        <v>-0.14785059523809529</v>
      </c>
      <c r="BJ167" s="14">
        <f t="shared" si="268"/>
        <v>-0.22645595238095229</v>
      </c>
      <c r="BK167" s="14">
        <f t="shared" si="269"/>
        <v>-0.32824404761904769</v>
      </c>
      <c r="BL167" s="12">
        <f t="shared" si="270"/>
        <v>-123.97399999999993</v>
      </c>
      <c r="BM167" s="12">
        <f t="shared" si="271"/>
        <v>-276.38400000000001</v>
      </c>
      <c r="BN167" s="12">
        <f t="shared" si="272"/>
        <v>-441.94700000000012</v>
      </c>
      <c r="BO167" s="14">
        <f t="shared" si="273"/>
        <v>-7.4818346409173175E-2</v>
      </c>
      <c r="BP167" s="14">
        <f t="shared" si="274"/>
        <v>-0.16679782739891369</v>
      </c>
      <c r="BQ167" s="24">
        <f t="shared" si="275"/>
        <v>-0.266715147857574</v>
      </c>
      <c r="BR167" s="19">
        <f t="shared" si="276"/>
        <v>14.6</v>
      </c>
      <c r="BS167" s="20">
        <f t="shared" si="277"/>
        <v>102.2</v>
      </c>
      <c r="BT167" s="13">
        <f t="shared" si="278"/>
        <v>3.0434782608695652E-3</v>
      </c>
      <c r="BU167" s="20">
        <f t="shared" si="279"/>
        <v>0</v>
      </c>
      <c r="BV167" s="20">
        <f t="shared" si="280"/>
        <v>0</v>
      </c>
      <c r="BW167" s="13">
        <f t="shared" si="281"/>
        <v>0</v>
      </c>
      <c r="BX167" s="20">
        <f t="shared" si="282"/>
        <v>8.5</v>
      </c>
      <c r="BY167" s="20">
        <f t="shared" si="283"/>
        <v>59.5</v>
      </c>
      <c r="BZ167" s="13">
        <f t="shared" si="284"/>
        <v>1.7718880285884455E-3</v>
      </c>
      <c r="CA167" s="20">
        <f t="shared" si="285"/>
        <v>14.6</v>
      </c>
      <c r="CB167" s="20">
        <f t="shared" si="286"/>
        <v>102.2</v>
      </c>
      <c r="CC167" s="17">
        <f t="shared" si="287"/>
        <v>3.0434782608695652E-3</v>
      </c>
      <c r="CE167" s="2">
        <v>33580</v>
      </c>
      <c r="CF167" s="2">
        <v>11359</v>
      </c>
      <c r="CG167" s="2">
        <v>6381</v>
      </c>
      <c r="CH167" s="2">
        <v>1232</v>
      </c>
      <c r="CI167" s="2">
        <v>3288</v>
      </c>
      <c r="CJ167" s="2">
        <v>34653</v>
      </c>
      <c r="CK167" s="2">
        <v>1396</v>
      </c>
      <c r="CL167" s="2">
        <v>1770.6</v>
      </c>
      <c r="CM167" s="2">
        <v>1788</v>
      </c>
      <c r="CN167" s="2">
        <v>767</v>
      </c>
      <c r="CO167" s="2">
        <v>785</v>
      </c>
      <c r="CP167" s="2">
        <v>750</v>
      </c>
      <c r="CQ167" s="2">
        <v>880</v>
      </c>
      <c r="CR167" s="2">
        <v>1716</v>
      </c>
      <c r="CS167" s="2">
        <v>1680</v>
      </c>
      <c r="CT167" s="2">
        <v>1658</v>
      </c>
      <c r="CU167" s="2">
        <v>1657</v>
      </c>
      <c r="CV167" s="2">
        <v>31443.531999999999</v>
      </c>
      <c r="CW167" s="2">
        <v>26455.307000000001</v>
      </c>
      <c r="CX167" s="2">
        <v>23278.625999999997</v>
      </c>
      <c r="CY167" s="2">
        <v>10706.215</v>
      </c>
      <c r="CZ167" s="2">
        <v>9369.4330000000009</v>
      </c>
      <c r="DA167" s="2">
        <v>7922.1589999999997</v>
      </c>
      <c r="DB167" s="2">
        <v>1153</v>
      </c>
      <c r="DC167" s="2">
        <v>1008.856</v>
      </c>
      <c r="DD167" s="2">
        <v>906.928</v>
      </c>
      <c r="DE167" s="2">
        <v>1560.1445999999999</v>
      </c>
      <c r="DF167" s="2">
        <v>1387.1849999999999</v>
      </c>
      <c r="DG167" s="2">
        <v>1225.8035999999997</v>
      </c>
      <c r="DH167" s="2">
        <v>1431.6109999999999</v>
      </c>
      <c r="DI167" s="2">
        <v>1299.5540000000001</v>
      </c>
      <c r="DJ167" s="2">
        <v>1128.55</v>
      </c>
      <c r="DK167" s="2">
        <v>1533.0260000000001</v>
      </c>
      <c r="DL167" s="2">
        <v>1380.616</v>
      </c>
      <c r="DM167" s="2">
        <v>1215.0529999999999</v>
      </c>
      <c r="DN167" s="2">
        <v>14.6</v>
      </c>
      <c r="DO167" s="2">
        <v>0</v>
      </c>
      <c r="DP167" s="2">
        <v>8.5</v>
      </c>
    </row>
    <row r="168" spans="2:120" ht="14.25" customHeight="1" x14ac:dyDescent="0.2">
      <c r="B168" s="6">
        <v>44214</v>
      </c>
      <c r="C168" s="9" t="s">
        <v>182</v>
      </c>
      <c r="D168" s="9" t="s">
        <v>60</v>
      </c>
      <c r="E168" s="21" t="s">
        <v>191</v>
      </c>
      <c r="F168" s="9" t="s">
        <v>142</v>
      </c>
      <c r="G168" s="21">
        <v>1</v>
      </c>
      <c r="H168" s="11">
        <f t="shared" si="216"/>
        <v>25756</v>
      </c>
      <c r="I168" s="12">
        <f t="shared" si="217"/>
        <v>11126</v>
      </c>
      <c r="J168" s="14">
        <f t="shared" si="218"/>
        <v>0.43197701506445102</v>
      </c>
      <c r="K168" s="14">
        <f t="shared" si="219"/>
        <v>0.2550085416990216</v>
      </c>
      <c r="L168" s="15">
        <f t="shared" si="220"/>
        <v>1.254355400696864</v>
      </c>
      <c r="M168" s="12">
        <f t="shared" si="221"/>
        <v>0</v>
      </c>
      <c r="N168" s="14">
        <f t="shared" si="222"/>
        <v>-8.5888699602498564E-2</v>
      </c>
      <c r="O168" s="16">
        <f t="shared" si="223"/>
        <v>-177</v>
      </c>
      <c r="P168" s="14">
        <f t="shared" si="224"/>
        <v>-0.2468619246861925</v>
      </c>
      <c r="Q168" s="12">
        <f t="shared" si="225"/>
        <v>-142.19999999999982</v>
      </c>
      <c r="R168" s="14">
        <f t="shared" si="226"/>
        <v>-0.12866449511400635</v>
      </c>
      <c r="S168" s="18">
        <f t="shared" si="227"/>
        <v>45</v>
      </c>
      <c r="T168" s="14">
        <f t="shared" si="228"/>
        <v>7.5630252100840289E-2</v>
      </c>
      <c r="U168" s="18">
        <f t="shared" si="229"/>
        <v>107</v>
      </c>
      <c r="V168" s="14">
        <f t="shared" si="230"/>
        <v>0.19279279279279282</v>
      </c>
      <c r="W168" s="12">
        <f t="shared" si="231"/>
        <v>-51</v>
      </c>
      <c r="X168" s="14">
        <f t="shared" si="232"/>
        <v>-4.7178538390379332E-2</v>
      </c>
      <c r="Y168" s="12">
        <f t="shared" si="233"/>
        <v>-29</v>
      </c>
      <c r="Z168" s="14">
        <f t="shared" si="234"/>
        <v>-3.2474804031354942E-2</v>
      </c>
      <c r="AA168" s="12">
        <v>-153.0943299999999</v>
      </c>
      <c r="AB168" s="26">
        <v>-9.3709644388152435E-3</v>
      </c>
      <c r="AC168" s="12">
        <f t="shared" si="235"/>
        <v>0</v>
      </c>
      <c r="AD168" s="24">
        <f t="shared" si="236"/>
        <v>0</v>
      </c>
      <c r="AE168" s="11">
        <f t="shared" si="237"/>
        <v>-4081.8960000000006</v>
      </c>
      <c r="AF168" s="12">
        <f t="shared" si="238"/>
        <v>-12041.764999999999</v>
      </c>
      <c r="AG168" s="12">
        <f t="shared" si="239"/>
        <v>-16565.411</v>
      </c>
      <c r="AH168" s="14">
        <f t="shared" si="240"/>
        <v>-0.15848330486100326</v>
      </c>
      <c r="AI168" s="14">
        <f t="shared" si="241"/>
        <v>-0.46753241963037739</v>
      </c>
      <c r="AJ168" s="14">
        <f t="shared" si="242"/>
        <v>-0.6431670678676813</v>
      </c>
      <c r="AK168" s="14">
        <f t="shared" si="243"/>
        <v>0.46902331002933273</v>
      </c>
      <c r="AL168" s="14">
        <f t="shared" si="244"/>
        <v>0.52359282161928822</v>
      </c>
      <c r="AM168" s="14">
        <f t="shared" si="245"/>
        <v>0.55445771756304196</v>
      </c>
      <c r="AN168" s="18">
        <f t="shared" si="246"/>
        <v>-960.34000000000015</v>
      </c>
      <c r="AO168" s="18">
        <f t="shared" si="247"/>
        <v>-3945.3250000000007</v>
      </c>
      <c r="AP168" s="18">
        <f t="shared" si="248"/>
        <v>-6030.2069999999994</v>
      </c>
      <c r="AQ168" s="14">
        <f t="shared" si="249"/>
        <v>-8.6314937983102635E-2</v>
      </c>
      <c r="AR168" s="14">
        <f t="shared" si="250"/>
        <v>-0.35460408053208703</v>
      </c>
      <c r="AS168" s="14">
        <f t="shared" si="251"/>
        <v>-0.54199236023728203</v>
      </c>
      <c r="AT168" s="12">
        <f t="shared" si="252"/>
        <v>-127.04599999999999</v>
      </c>
      <c r="AU168" s="12">
        <f t="shared" si="253"/>
        <v>-334.70499999999998</v>
      </c>
      <c r="AV168" s="12">
        <f t="shared" si="254"/>
        <v>-417.90600000000001</v>
      </c>
      <c r="AW168" s="14">
        <f t="shared" si="255"/>
        <v>-0.23527037037037035</v>
      </c>
      <c r="AX168" s="14">
        <f t="shared" si="256"/>
        <v>-0.61982407407407403</v>
      </c>
      <c r="AY168" s="14">
        <f t="shared" si="257"/>
        <v>-0.77390000000000003</v>
      </c>
      <c r="AZ168" s="12">
        <f t="shared" si="258"/>
        <v>-334.92600000000004</v>
      </c>
      <c r="BA168" s="12">
        <f t="shared" si="259"/>
        <v>-629.0322000000001</v>
      </c>
      <c r="BB168" s="12">
        <f t="shared" si="260"/>
        <v>-768.78120000000001</v>
      </c>
      <c r="BC168" s="14">
        <f t="shared" si="261"/>
        <v>-0.34779439252336453</v>
      </c>
      <c r="BD168" s="14">
        <f t="shared" si="262"/>
        <v>-0.65320062305295956</v>
      </c>
      <c r="BE168" s="14">
        <f t="shared" si="263"/>
        <v>-0.79831900311526482</v>
      </c>
      <c r="BF168" s="12">
        <f t="shared" si="264"/>
        <v>-13.444999999999936</v>
      </c>
      <c r="BG168" s="12">
        <f t="shared" si="265"/>
        <v>-502.75900000000001</v>
      </c>
      <c r="BH168" s="12">
        <f t="shared" si="266"/>
        <v>-697.29899999999998</v>
      </c>
      <c r="BI168" s="14">
        <f t="shared" si="267"/>
        <v>-1.3053398058252341E-2</v>
      </c>
      <c r="BJ168" s="14">
        <f t="shared" si="268"/>
        <v>-0.48811553398058249</v>
      </c>
      <c r="BK168" s="14">
        <f t="shared" si="269"/>
        <v>-0.67698932038834947</v>
      </c>
      <c r="BL168" s="12">
        <f t="shared" si="270"/>
        <v>-171.79999999999995</v>
      </c>
      <c r="BM168" s="12">
        <f t="shared" si="271"/>
        <v>-509.85799999999995</v>
      </c>
      <c r="BN168" s="12">
        <f t="shared" si="272"/>
        <v>-656.49599999999998</v>
      </c>
      <c r="BO168" s="14">
        <f t="shared" si="273"/>
        <v>-0.19884259259259252</v>
      </c>
      <c r="BP168" s="14">
        <f t="shared" si="274"/>
        <v>-0.59011342592592586</v>
      </c>
      <c r="BQ168" s="24">
        <f t="shared" si="275"/>
        <v>-0.75983333333333336</v>
      </c>
      <c r="BR168" s="19">
        <f t="shared" si="276"/>
        <v>40.700000000000003</v>
      </c>
      <c r="BS168" s="20">
        <f t="shared" si="277"/>
        <v>284.90000000000003</v>
      </c>
      <c r="BT168" s="13">
        <f t="shared" si="278"/>
        <v>1.1061500232955429E-2</v>
      </c>
      <c r="BU168" s="20">
        <f t="shared" si="279"/>
        <v>22</v>
      </c>
      <c r="BV168" s="20">
        <f t="shared" si="280"/>
        <v>154</v>
      </c>
      <c r="BW168" s="13">
        <f t="shared" si="281"/>
        <v>5.9791893151110425E-3</v>
      </c>
      <c r="BX168" s="20">
        <f t="shared" si="282"/>
        <v>27.1</v>
      </c>
      <c r="BY168" s="20">
        <f t="shared" si="283"/>
        <v>189.70000000000002</v>
      </c>
      <c r="BZ168" s="13">
        <f t="shared" si="284"/>
        <v>7.3652741108867839E-3</v>
      </c>
      <c r="CA168" s="20">
        <f t="shared" si="285"/>
        <v>40.700000000000003</v>
      </c>
      <c r="CB168" s="20">
        <f t="shared" si="286"/>
        <v>284.90000000000003</v>
      </c>
      <c r="CC168" s="17">
        <f t="shared" si="287"/>
        <v>1.1061500232955429E-2</v>
      </c>
      <c r="CE168" s="2">
        <v>25756</v>
      </c>
      <c r="CF168" s="2">
        <v>11126</v>
      </c>
      <c r="CG168" s="2">
        <v>6568</v>
      </c>
      <c r="CH168" s="2">
        <v>540</v>
      </c>
      <c r="CI168" s="2">
        <v>1722</v>
      </c>
      <c r="CJ168" s="2">
        <v>28176</v>
      </c>
      <c r="CK168" s="2">
        <v>717</v>
      </c>
      <c r="CL168" s="2">
        <v>1105.1999999999998</v>
      </c>
      <c r="CM168" s="2">
        <v>963</v>
      </c>
      <c r="CN168" s="2">
        <v>595</v>
      </c>
      <c r="CO168" s="2">
        <v>550</v>
      </c>
      <c r="CP168" s="2">
        <v>555</v>
      </c>
      <c r="CQ168" s="2">
        <v>448</v>
      </c>
      <c r="CR168" s="2">
        <v>1081</v>
      </c>
      <c r="CS168" s="2">
        <v>1030</v>
      </c>
      <c r="CT168" s="2">
        <v>893</v>
      </c>
      <c r="CU168" s="2">
        <v>864</v>
      </c>
      <c r="CV168" s="2">
        <v>21674.103999999999</v>
      </c>
      <c r="CW168" s="2">
        <v>13714.235000000001</v>
      </c>
      <c r="CX168" s="2">
        <v>9190.5889999999999</v>
      </c>
      <c r="CY168" s="2">
        <v>10165.66</v>
      </c>
      <c r="CZ168" s="2">
        <v>7180.6749999999993</v>
      </c>
      <c r="DA168" s="2">
        <v>5095.7930000000006</v>
      </c>
      <c r="DB168" s="2">
        <v>412.95400000000001</v>
      </c>
      <c r="DC168" s="2">
        <v>205.29500000000002</v>
      </c>
      <c r="DD168" s="2">
        <v>122.09399999999999</v>
      </c>
      <c r="DE168" s="2">
        <v>628.07399999999996</v>
      </c>
      <c r="DF168" s="2">
        <v>333.96779999999995</v>
      </c>
      <c r="DG168" s="2">
        <v>194.21879999999999</v>
      </c>
      <c r="DH168" s="2">
        <v>1016.5550000000001</v>
      </c>
      <c r="DI168" s="2">
        <v>527.24099999999999</v>
      </c>
      <c r="DJ168" s="2">
        <v>332.70100000000002</v>
      </c>
      <c r="DK168" s="2">
        <v>692.2</v>
      </c>
      <c r="DL168" s="2">
        <v>354.14200000000005</v>
      </c>
      <c r="DM168" s="2">
        <v>207.50400000000002</v>
      </c>
      <c r="DN168" s="2">
        <v>40.700000000000003</v>
      </c>
      <c r="DO168" s="2">
        <v>22</v>
      </c>
      <c r="DP168" s="2">
        <v>27.1</v>
      </c>
    </row>
    <row r="169" spans="2:120" ht="14.25" customHeight="1" x14ac:dyDescent="0.2">
      <c r="B169" s="6">
        <v>44322</v>
      </c>
      <c r="C169" s="9" t="s">
        <v>182</v>
      </c>
      <c r="D169" s="9" t="s">
        <v>60</v>
      </c>
      <c r="E169" s="21" t="s">
        <v>192</v>
      </c>
      <c r="F169" s="9" t="s">
        <v>293</v>
      </c>
      <c r="G169" s="21">
        <v>1</v>
      </c>
      <c r="H169" s="11">
        <f t="shared" si="216"/>
        <v>1756.9999999999991</v>
      </c>
      <c r="I169" s="12">
        <f t="shared" si="217"/>
        <v>971.49645390070827</v>
      </c>
      <c r="J169" s="14">
        <f t="shared" si="218"/>
        <v>0.55292911434303293</v>
      </c>
      <c r="K169" s="14">
        <f t="shared" si="219"/>
        <v>0.29495526842309938</v>
      </c>
      <c r="L169" s="15">
        <f t="shared" si="220"/>
        <v>1.7249531262737448</v>
      </c>
      <c r="M169" s="12">
        <f t="shared" si="221"/>
        <v>0</v>
      </c>
      <c r="N169" s="14">
        <f t="shared" si="222"/>
        <v>-0.13618485742379594</v>
      </c>
      <c r="O169" s="16">
        <f t="shared" si="223"/>
        <v>-19.9881796690307</v>
      </c>
      <c r="P169" s="14">
        <f t="shared" si="224"/>
        <v>-0.44418177042290441</v>
      </c>
      <c r="Q169" s="12">
        <f t="shared" si="225"/>
        <v>-9.5609929078013991</v>
      </c>
      <c r="R169" s="14">
        <f t="shared" si="226"/>
        <v>-0.14486352890608178</v>
      </c>
      <c r="S169" s="18">
        <f t="shared" si="227"/>
        <v>12.977541371158399</v>
      </c>
      <c r="T169" s="14">
        <f t="shared" si="228"/>
        <v>0.40554816784869996</v>
      </c>
      <c r="U169" s="18">
        <f t="shared" si="229"/>
        <v>17</v>
      </c>
      <c r="V169" s="14">
        <f t="shared" si="230"/>
        <v>0.62962962962962965</v>
      </c>
      <c r="W169" s="12">
        <f t="shared" si="231"/>
        <v>-1.9302600472813083</v>
      </c>
      <c r="X169" s="14">
        <f t="shared" si="232"/>
        <v>-3.1643607332480506E-2</v>
      </c>
      <c r="Y169" s="12">
        <f t="shared" si="233"/>
        <v>-5</v>
      </c>
      <c r="Z169" s="14">
        <f t="shared" si="234"/>
        <v>-0.12195121951219512</v>
      </c>
      <c r="AA169" s="12">
        <v>-93.01265482269514</v>
      </c>
      <c r="AB169" s="26">
        <v>-8.777874779540884E-2</v>
      </c>
      <c r="AC169" s="12">
        <f t="shared" si="235"/>
        <v>0</v>
      </c>
      <c r="AD169" s="24">
        <f t="shared" si="236"/>
        <v>0</v>
      </c>
      <c r="AE169" s="11">
        <f t="shared" si="237"/>
        <v>-491.98399999999901</v>
      </c>
      <c r="AF169" s="12">
        <f t="shared" si="238"/>
        <v>-1278.956999999999</v>
      </c>
      <c r="AG169" s="12">
        <f t="shared" si="239"/>
        <v>-1553.5969999999991</v>
      </c>
      <c r="AH169" s="14">
        <f t="shared" si="240"/>
        <v>-0.28001365964712532</v>
      </c>
      <c r="AI169" s="14">
        <f t="shared" si="241"/>
        <v>-0.72792088787706311</v>
      </c>
      <c r="AJ169" s="14">
        <f t="shared" si="242"/>
        <v>-0.88423278315310183</v>
      </c>
      <c r="AK169" s="14">
        <f t="shared" si="243"/>
        <v>0.64465824938182592</v>
      </c>
      <c r="AL169" s="14">
        <f t="shared" si="244"/>
        <v>0.7670021316074076</v>
      </c>
      <c r="AM169" s="14">
        <f t="shared" si="245"/>
        <v>0.80184166408558377</v>
      </c>
      <c r="AN169" s="18">
        <f t="shared" si="246"/>
        <v>-155.99345390070835</v>
      </c>
      <c r="AO169" s="18">
        <f t="shared" si="247"/>
        <v>-604.83645390070831</v>
      </c>
      <c r="AP169" s="18">
        <f t="shared" si="248"/>
        <v>-808.39945390070829</v>
      </c>
      <c r="AQ169" s="14">
        <f t="shared" si="249"/>
        <v>-0.160570276169687</v>
      </c>
      <c r="AR169" s="14">
        <f t="shared" si="250"/>
        <v>-0.6225822559333043</v>
      </c>
      <c r="AS169" s="14">
        <f t="shared" si="251"/>
        <v>-0.83211776085734501</v>
      </c>
      <c r="AT169" s="12">
        <f t="shared" si="252"/>
        <v>-14.6598203309693</v>
      </c>
      <c r="AU169" s="12">
        <f t="shared" si="253"/>
        <v>-22.5408203309693</v>
      </c>
      <c r="AV169" s="12">
        <f t="shared" si="254"/>
        <v>-24.227820330969301</v>
      </c>
      <c r="AW169" s="14">
        <f t="shared" si="255"/>
        <v>-0.58611568998109687</v>
      </c>
      <c r="AX169" s="14">
        <f t="shared" si="256"/>
        <v>-0.90120671077504744</v>
      </c>
      <c r="AY169" s="14">
        <f t="shared" si="257"/>
        <v>-0.96865482041587903</v>
      </c>
      <c r="AZ169" s="12">
        <f t="shared" si="258"/>
        <v>-34.420807092198601</v>
      </c>
      <c r="BA169" s="12">
        <f t="shared" si="259"/>
        <v>-51.475207092198602</v>
      </c>
      <c r="BB169" s="12">
        <f t="shared" si="260"/>
        <v>-54.840607092198603</v>
      </c>
      <c r="BC169" s="14">
        <f t="shared" si="261"/>
        <v>-0.60987619849457786</v>
      </c>
      <c r="BD169" s="14">
        <f t="shared" si="262"/>
        <v>-0.91205018912024538</v>
      </c>
      <c r="BE169" s="14">
        <f t="shared" si="263"/>
        <v>-0.97167916158785606</v>
      </c>
      <c r="BF169" s="12">
        <f t="shared" si="264"/>
        <v>-35.15273995271869</v>
      </c>
      <c r="BG169" s="12">
        <f t="shared" si="265"/>
        <v>-49.64673995271869</v>
      </c>
      <c r="BH169" s="12">
        <f t="shared" si="266"/>
        <v>-57.186739952718689</v>
      </c>
      <c r="BI169" s="14">
        <f t="shared" si="267"/>
        <v>-0.59510571708722715</v>
      </c>
      <c r="BJ169" s="14">
        <f t="shared" si="268"/>
        <v>-0.84047669741660502</v>
      </c>
      <c r="BK169" s="14">
        <f t="shared" si="269"/>
        <v>-0.96812242611009947</v>
      </c>
      <c r="BL169" s="12">
        <f t="shared" si="270"/>
        <v>-22.791</v>
      </c>
      <c r="BM169" s="12">
        <f t="shared" si="271"/>
        <v>-32.74</v>
      </c>
      <c r="BN169" s="12">
        <f t="shared" si="272"/>
        <v>-35.078000000000003</v>
      </c>
      <c r="BO169" s="14">
        <f t="shared" si="273"/>
        <v>-0.63308333333333333</v>
      </c>
      <c r="BP169" s="14">
        <f t="shared" si="274"/>
        <v>-0.9094444444444445</v>
      </c>
      <c r="BQ169" s="24">
        <f t="shared" si="275"/>
        <v>-0.97438888888888886</v>
      </c>
      <c r="BR169" s="19">
        <f t="shared" si="276"/>
        <v>5.7</v>
      </c>
      <c r="BS169" s="20">
        <f t="shared" si="277"/>
        <v>39.9</v>
      </c>
      <c r="BT169" s="13">
        <f t="shared" si="278"/>
        <v>2.2709163346613558E-2</v>
      </c>
      <c r="BU169" s="20">
        <f t="shared" si="279"/>
        <v>1.6</v>
      </c>
      <c r="BV169" s="20">
        <f t="shared" si="280"/>
        <v>11.200000000000001</v>
      </c>
      <c r="BW169" s="13">
        <f t="shared" si="281"/>
        <v>6.3745019920318762E-3</v>
      </c>
      <c r="BX169" s="20">
        <f t="shared" si="282"/>
        <v>2.2999999999999998</v>
      </c>
      <c r="BY169" s="20">
        <f t="shared" si="283"/>
        <v>16.099999999999998</v>
      </c>
      <c r="BZ169" s="13">
        <f t="shared" si="284"/>
        <v>9.1633466135458211E-3</v>
      </c>
      <c r="CA169" s="20">
        <f t="shared" si="285"/>
        <v>5.7</v>
      </c>
      <c r="CB169" s="20">
        <f t="shared" si="286"/>
        <v>39.9</v>
      </c>
      <c r="CC169" s="17">
        <f t="shared" si="287"/>
        <v>2.2709163346613558E-2</v>
      </c>
      <c r="CE169" s="2">
        <v>1756.9999999999991</v>
      </c>
      <c r="CF169" s="2">
        <v>971.49645390070827</v>
      </c>
      <c r="CG169" s="2">
        <v>518.23640661938532</v>
      </c>
      <c r="CH169" s="2">
        <v>25.0118203309693</v>
      </c>
      <c r="CI169" s="2">
        <v>58</v>
      </c>
      <c r="CJ169" s="2">
        <v>2034</v>
      </c>
      <c r="CK169" s="2">
        <v>45</v>
      </c>
      <c r="CL169" s="2">
        <v>66</v>
      </c>
      <c r="CM169" s="2">
        <v>56.439007092198601</v>
      </c>
      <c r="CN169" s="2">
        <v>32</v>
      </c>
      <c r="CO169" s="2">
        <v>19.022458628841601</v>
      </c>
      <c r="CP169" s="2">
        <v>27</v>
      </c>
      <c r="CQ169" s="2">
        <v>10</v>
      </c>
      <c r="CR169" s="2">
        <v>61</v>
      </c>
      <c r="CS169" s="2">
        <v>59.069739952718692</v>
      </c>
      <c r="CT169" s="2">
        <v>41</v>
      </c>
      <c r="CU169" s="2">
        <v>36</v>
      </c>
      <c r="CV169" s="2">
        <v>1265.0160000000001</v>
      </c>
      <c r="CW169" s="2">
        <v>478.04300000000001</v>
      </c>
      <c r="CX169" s="2">
        <v>203.40299999999999</v>
      </c>
      <c r="CY169" s="2">
        <v>815.50299999999993</v>
      </c>
      <c r="CZ169" s="2">
        <v>366.65999999999997</v>
      </c>
      <c r="DA169" s="2">
        <v>163.09699999999998</v>
      </c>
      <c r="DB169" s="2">
        <v>10.352</v>
      </c>
      <c r="DC169" s="2">
        <v>2.4710000000000001</v>
      </c>
      <c r="DD169" s="2">
        <v>0.78400000000000003</v>
      </c>
      <c r="DE169" s="2">
        <v>22.0182</v>
      </c>
      <c r="DF169" s="2">
        <v>4.9637999999999991</v>
      </c>
      <c r="DG169" s="2">
        <v>1.5984</v>
      </c>
      <c r="DH169" s="2">
        <v>23.917000000000002</v>
      </c>
      <c r="DI169" s="2">
        <v>9.423</v>
      </c>
      <c r="DJ169" s="2">
        <v>1.883</v>
      </c>
      <c r="DK169" s="2">
        <v>13.209</v>
      </c>
      <c r="DL169" s="2">
        <v>3.26</v>
      </c>
      <c r="DM169" s="2">
        <v>0.92200000000000004</v>
      </c>
      <c r="DN169" s="2">
        <v>5.7</v>
      </c>
      <c r="DO169" s="2">
        <v>1.6</v>
      </c>
      <c r="DP169" s="2">
        <v>2.2999999999999998</v>
      </c>
    </row>
    <row r="170" spans="2:120" ht="14.25" customHeight="1" x14ac:dyDescent="0.2">
      <c r="B170" s="6">
        <v>44341</v>
      </c>
      <c r="C170" s="9" t="s">
        <v>182</v>
      </c>
      <c r="D170" s="9" t="s">
        <v>60</v>
      </c>
      <c r="E170" s="21" t="s">
        <v>192</v>
      </c>
      <c r="F170" s="9" t="s">
        <v>294</v>
      </c>
      <c r="G170" s="21">
        <v>0</v>
      </c>
      <c r="H170" s="11">
        <f t="shared" si="216"/>
        <v>28020</v>
      </c>
      <c r="I170" s="12">
        <f t="shared" si="217"/>
        <v>8631</v>
      </c>
      <c r="J170" s="14">
        <f t="shared" si="218"/>
        <v>0.30802997858672376</v>
      </c>
      <c r="K170" s="14">
        <f t="shared" si="219"/>
        <v>0.16891506067094933</v>
      </c>
      <c r="L170" s="15">
        <f t="shared" si="220"/>
        <v>1.6186117467581997</v>
      </c>
      <c r="M170" s="12">
        <f t="shared" si="221"/>
        <v>0</v>
      </c>
      <c r="N170" s="14">
        <f t="shared" si="222"/>
        <v>-1.5321900477930805E-2</v>
      </c>
      <c r="O170" s="16">
        <f t="shared" si="223"/>
        <v>-98</v>
      </c>
      <c r="P170" s="14">
        <f t="shared" si="224"/>
        <v>-8.4555651423641076E-2</v>
      </c>
      <c r="Q170" s="12">
        <f t="shared" si="225"/>
        <v>-88.200000000000273</v>
      </c>
      <c r="R170" s="14">
        <f t="shared" si="226"/>
        <v>-5.3767373811265728E-2</v>
      </c>
      <c r="S170" s="18">
        <f t="shared" si="227"/>
        <v>115</v>
      </c>
      <c r="T170" s="14">
        <f t="shared" si="228"/>
        <v>0.16475644699140402</v>
      </c>
      <c r="U170" s="18">
        <f t="shared" si="229"/>
        <v>67</v>
      </c>
      <c r="V170" s="14">
        <f t="shared" si="230"/>
        <v>0.10276073619631898</v>
      </c>
      <c r="W170" s="12">
        <f t="shared" si="231"/>
        <v>96</v>
      </c>
      <c r="X170" s="14">
        <f t="shared" si="232"/>
        <v>6.7274001401541605E-2</v>
      </c>
      <c r="Y170" s="12">
        <f t="shared" si="233"/>
        <v>74</v>
      </c>
      <c r="Z170" s="14">
        <f t="shared" si="234"/>
        <v>5.3896576839038701E-2</v>
      </c>
      <c r="AA170" s="12">
        <v>245.06970999999976</v>
      </c>
      <c r="AB170" s="26">
        <v>1.2334939091433572E-2</v>
      </c>
      <c r="AC170" s="12">
        <f t="shared" si="235"/>
        <v>0</v>
      </c>
      <c r="AD170" s="24">
        <f t="shared" si="236"/>
        <v>0</v>
      </c>
      <c r="AE170" s="11">
        <f t="shared" si="237"/>
        <v>-1200.6169999999984</v>
      </c>
      <c r="AF170" s="12">
        <f t="shared" si="238"/>
        <v>-5129.7219999999979</v>
      </c>
      <c r="AG170" s="12">
        <f t="shared" si="239"/>
        <v>-8579.5469999999987</v>
      </c>
      <c r="AH170" s="14">
        <f t="shared" si="240"/>
        <v>-4.2848572448251243E-2</v>
      </c>
      <c r="AI170" s="14">
        <f t="shared" si="241"/>
        <v>-0.18307359029264803</v>
      </c>
      <c r="AJ170" s="14">
        <f t="shared" si="242"/>
        <v>-0.30619368308351169</v>
      </c>
      <c r="AK170" s="14">
        <f t="shared" si="243"/>
        <v>0.32522541625957607</v>
      </c>
      <c r="AL170" s="14">
        <f t="shared" si="244"/>
        <v>0.39089241292744453</v>
      </c>
      <c r="AM170" s="14">
        <f t="shared" si="245"/>
        <v>0.39006390437506772</v>
      </c>
      <c r="AN170" s="18">
        <f t="shared" si="246"/>
        <v>91.344999999999345</v>
      </c>
      <c r="AO170" s="18">
        <f t="shared" si="247"/>
        <v>316.63600000000042</v>
      </c>
      <c r="AP170" s="18">
        <f t="shared" si="248"/>
        <v>-1047.9810000000007</v>
      </c>
      <c r="AQ170" s="14">
        <f t="shared" si="249"/>
        <v>1.0583362298690613E-2</v>
      </c>
      <c r="AR170" s="14">
        <f t="shared" si="250"/>
        <v>3.668589966400182E-2</v>
      </c>
      <c r="AS170" s="14">
        <f t="shared" si="251"/>
        <v>-0.12142057698992015</v>
      </c>
      <c r="AT170" s="12">
        <f t="shared" si="252"/>
        <v>-130.10599999999999</v>
      </c>
      <c r="AU170" s="12">
        <f t="shared" si="253"/>
        <v>-298.06999999999994</v>
      </c>
      <c r="AV170" s="12">
        <f t="shared" si="254"/>
        <v>-421.98500000000001</v>
      </c>
      <c r="AW170" s="14">
        <f t="shared" si="255"/>
        <v>-0.12262582469368521</v>
      </c>
      <c r="AX170" s="14">
        <f t="shared" si="256"/>
        <v>-0.28093308199811495</v>
      </c>
      <c r="AY170" s="14">
        <f t="shared" si="257"/>
        <v>-0.39772384542884076</v>
      </c>
      <c r="AZ170" s="12">
        <f t="shared" si="258"/>
        <v>-187.08539999999994</v>
      </c>
      <c r="BA170" s="12">
        <f t="shared" si="259"/>
        <v>-447.67560000000003</v>
      </c>
      <c r="BB170" s="12">
        <f t="shared" si="260"/>
        <v>-630.7199999999998</v>
      </c>
      <c r="BC170" s="14">
        <f t="shared" si="261"/>
        <v>-0.12052918438345572</v>
      </c>
      <c r="BD170" s="14">
        <f t="shared" si="262"/>
        <v>-0.2884136064940086</v>
      </c>
      <c r="BE170" s="14">
        <f t="shared" si="263"/>
        <v>-0.40633938925396207</v>
      </c>
      <c r="BF170" s="12">
        <f t="shared" si="264"/>
        <v>-322.81600000000003</v>
      </c>
      <c r="BG170" s="12">
        <f t="shared" si="265"/>
        <v>-494.27100000000019</v>
      </c>
      <c r="BH170" s="12">
        <f t="shared" si="266"/>
        <v>-677.59900000000005</v>
      </c>
      <c r="BI170" s="14">
        <f t="shared" si="267"/>
        <v>-0.21196060407091266</v>
      </c>
      <c r="BJ170" s="14">
        <f t="shared" si="268"/>
        <v>-0.32453775443204214</v>
      </c>
      <c r="BK170" s="14">
        <f t="shared" si="269"/>
        <v>-0.44491070256073539</v>
      </c>
      <c r="BL170" s="12">
        <f t="shared" si="270"/>
        <v>-238.14100000000008</v>
      </c>
      <c r="BM170" s="12">
        <f t="shared" si="271"/>
        <v>-423.11400000000003</v>
      </c>
      <c r="BN170" s="12">
        <f t="shared" si="272"/>
        <v>-612.29099999999994</v>
      </c>
      <c r="BO170" s="14">
        <f t="shared" si="273"/>
        <v>-0.16457567380787841</v>
      </c>
      <c r="BP170" s="14">
        <f t="shared" si="274"/>
        <v>-0.29240774015203874</v>
      </c>
      <c r="BQ170" s="24">
        <f t="shared" si="275"/>
        <v>-0.42314512785072556</v>
      </c>
      <c r="BR170" s="19">
        <f t="shared" si="276"/>
        <v>8.6</v>
      </c>
      <c r="BS170" s="20">
        <f t="shared" si="277"/>
        <v>60.199999999999996</v>
      </c>
      <c r="BT170" s="13">
        <f t="shared" si="278"/>
        <v>2.1484653818700928E-3</v>
      </c>
      <c r="BU170" s="20">
        <f t="shared" si="279"/>
        <v>0</v>
      </c>
      <c r="BV170" s="20">
        <f t="shared" si="280"/>
        <v>0</v>
      </c>
      <c r="BW170" s="13">
        <f t="shared" si="281"/>
        <v>0</v>
      </c>
      <c r="BX170" s="20">
        <f t="shared" si="282"/>
        <v>11.2</v>
      </c>
      <c r="BY170" s="20">
        <f t="shared" si="283"/>
        <v>78.399999999999991</v>
      </c>
      <c r="BZ170" s="13">
        <f t="shared" si="284"/>
        <v>2.7980014275517484E-3</v>
      </c>
      <c r="CA170" s="20">
        <f t="shared" si="285"/>
        <v>11.2</v>
      </c>
      <c r="CB170" s="20">
        <f t="shared" si="286"/>
        <v>78.399999999999991</v>
      </c>
      <c r="CC170" s="17">
        <f t="shared" si="287"/>
        <v>2.7980014275517484E-3</v>
      </c>
      <c r="CE170" s="2">
        <v>28020</v>
      </c>
      <c r="CF170" s="2">
        <v>8631</v>
      </c>
      <c r="CG170" s="2">
        <v>4733</v>
      </c>
      <c r="CH170" s="2">
        <v>1061</v>
      </c>
      <c r="CI170" s="2">
        <v>2622</v>
      </c>
      <c r="CJ170" s="2">
        <v>28456</v>
      </c>
      <c r="CK170" s="2">
        <v>1159</v>
      </c>
      <c r="CL170" s="2">
        <v>1640.4</v>
      </c>
      <c r="CM170" s="2">
        <v>1552.1999999999998</v>
      </c>
      <c r="CN170" s="2">
        <v>698</v>
      </c>
      <c r="CO170" s="2">
        <v>583</v>
      </c>
      <c r="CP170" s="2">
        <v>652</v>
      </c>
      <c r="CQ170" s="2">
        <v>585</v>
      </c>
      <c r="CR170" s="2">
        <v>1427</v>
      </c>
      <c r="CS170" s="2">
        <v>1523</v>
      </c>
      <c r="CT170" s="2">
        <v>1373</v>
      </c>
      <c r="CU170" s="2">
        <v>1447</v>
      </c>
      <c r="CV170" s="2">
        <v>26819.383000000002</v>
      </c>
      <c r="CW170" s="2">
        <v>22890.278000000002</v>
      </c>
      <c r="CX170" s="2">
        <v>19440.453000000001</v>
      </c>
      <c r="CY170" s="2">
        <v>8722.3449999999993</v>
      </c>
      <c r="CZ170" s="2">
        <v>8947.6360000000004</v>
      </c>
      <c r="DA170" s="2">
        <v>7583.0189999999993</v>
      </c>
      <c r="DB170" s="2">
        <v>930.89400000000001</v>
      </c>
      <c r="DC170" s="2">
        <v>762.93000000000006</v>
      </c>
      <c r="DD170" s="2">
        <v>639.01499999999999</v>
      </c>
      <c r="DE170" s="2">
        <v>1365.1145999999999</v>
      </c>
      <c r="DF170" s="2">
        <v>1104.5243999999998</v>
      </c>
      <c r="DG170" s="2">
        <v>921.48</v>
      </c>
      <c r="DH170" s="2">
        <v>1200.184</v>
      </c>
      <c r="DI170" s="2">
        <v>1028.7289999999998</v>
      </c>
      <c r="DJ170" s="2">
        <v>845.40099999999995</v>
      </c>
      <c r="DK170" s="2">
        <v>1208.8589999999999</v>
      </c>
      <c r="DL170" s="2">
        <v>1023.886</v>
      </c>
      <c r="DM170" s="2">
        <v>834.70900000000006</v>
      </c>
      <c r="DN170" s="2">
        <v>8.6</v>
      </c>
      <c r="DO170" s="2">
        <v>0</v>
      </c>
      <c r="DP170" s="2">
        <v>11.2</v>
      </c>
    </row>
    <row r="171" spans="2:120" ht="14.25" customHeight="1" x14ac:dyDescent="0.2">
      <c r="B171" s="6">
        <v>44461</v>
      </c>
      <c r="C171" s="9" t="s">
        <v>182</v>
      </c>
      <c r="D171" s="9" t="s">
        <v>60</v>
      </c>
      <c r="E171" s="21" t="s">
        <v>192</v>
      </c>
      <c r="F171" s="9" t="s">
        <v>295</v>
      </c>
      <c r="G171" s="21">
        <v>1</v>
      </c>
      <c r="H171" s="11">
        <f t="shared" si="216"/>
        <v>8523</v>
      </c>
      <c r="I171" s="12">
        <f t="shared" si="217"/>
        <v>3802</v>
      </c>
      <c r="J171" s="14">
        <f t="shared" si="218"/>
        <v>0.44608705854745984</v>
      </c>
      <c r="K171" s="14">
        <f t="shared" si="219"/>
        <v>0.25718643670069224</v>
      </c>
      <c r="L171" s="15">
        <f t="shared" si="220"/>
        <v>1.3283018867924528</v>
      </c>
      <c r="M171" s="12">
        <f t="shared" si="221"/>
        <v>0</v>
      </c>
      <c r="N171" s="14">
        <f t="shared" si="222"/>
        <v>-0.10566631689401884</v>
      </c>
      <c r="O171" s="16">
        <f t="shared" si="223"/>
        <v>-132</v>
      </c>
      <c r="P171" s="14">
        <f t="shared" si="224"/>
        <v>-0.4285714285714286</v>
      </c>
      <c r="Q171" s="12">
        <f t="shared" si="225"/>
        <v>-48.600000000000023</v>
      </c>
      <c r="R171" s="14">
        <f t="shared" si="226"/>
        <v>-0.11671469740634011</v>
      </c>
      <c r="S171" s="18">
        <f t="shared" si="227"/>
        <v>42</v>
      </c>
      <c r="T171" s="14">
        <f t="shared" si="228"/>
        <v>0.24277456647398843</v>
      </c>
      <c r="U171" s="18">
        <f t="shared" si="229"/>
        <v>30</v>
      </c>
      <c r="V171" s="14">
        <f t="shared" si="230"/>
        <v>0.18404907975460127</v>
      </c>
      <c r="W171" s="12">
        <f t="shared" si="231"/>
        <v>-26</v>
      </c>
      <c r="X171" s="14">
        <f t="shared" si="232"/>
        <v>-7.4712643678160884E-2</v>
      </c>
      <c r="Y171" s="12">
        <f t="shared" si="233"/>
        <v>-12</v>
      </c>
      <c r="Z171" s="14">
        <f t="shared" si="234"/>
        <v>-4.081632653061229E-2</v>
      </c>
      <c r="AA171" s="12">
        <v>-272.84339999999975</v>
      </c>
      <c r="AB171" s="26">
        <v>-4.9636378580477647E-2</v>
      </c>
      <c r="AC171" s="12">
        <f t="shared" si="235"/>
        <v>0</v>
      </c>
      <c r="AD171" s="24">
        <f t="shared" si="236"/>
        <v>0</v>
      </c>
      <c r="AE171" s="11">
        <f t="shared" si="237"/>
        <v>-1776.4629999999997</v>
      </c>
      <c r="AF171" s="12">
        <f t="shared" si="238"/>
        <v>-4824.5079999999998</v>
      </c>
      <c r="AG171" s="12">
        <f t="shared" si="239"/>
        <v>-6306.0960000000005</v>
      </c>
      <c r="AH171" s="14">
        <f t="shared" si="240"/>
        <v>-0.2084316555203567</v>
      </c>
      <c r="AI171" s="14">
        <f t="shared" si="241"/>
        <v>-0.56605749149360562</v>
      </c>
      <c r="AJ171" s="14">
        <f t="shared" si="242"/>
        <v>-0.73989158746920103</v>
      </c>
      <c r="AK171" s="14">
        <f t="shared" si="243"/>
        <v>0.49503130272612456</v>
      </c>
      <c r="AL171" s="14">
        <f t="shared" si="244"/>
        <v>0.55780680342150257</v>
      </c>
      <c r="AM171" s="14">
        <f t="shared" si="245"/>
        <v>0.5710400630789606</v>
      </c>
      <c r="AN171" s="18">
        <f t="shared" si="246"/>
        <v>-462.2529999999997</v>
      </c>
      <c r="AO171" s="18">
        <f t="shared" si="247"/>
        <v>-1738.9560000000001</v>
      </c>
      <c r="AP171" s="18">
        <f t="shared" si="248"/>
        <v>-2536.0590000000002</v>
      </c>
      <c r="AQ171" s="14">
        <f t="shared" si="249"/>
        <v>-0.12158153603366639</v>
      </c>
      <c r="AR171" s="14">
        <f t="shared" si="250"/>
        <v>-0.45737927406628098</v>
      </c>
      <c r="AS171" s="14">
        <f t="shared" si="251"/>
        <v>-0.66703287743293016</v>
      </c>
      <c r="AT171" s="12">
        <f t="shared" si="252"/>
        <v>-40.847000000000008</v>
      </c>
      <c r="AU171" s="12">
        <f t="shared" si="253"/>
        <v>-111.288</v>
      </c>
      <c r="AV171" s="12">
        <f t="shared" si="254"/>
        <v>-139.85399999999998</v>
      </c>
      <c r="AW171" s="14">
        <f t="shared" si="255"/>
        <v>-0.23208522727272729</v>
      </c>
      <c r="AX171" s="14">
        <f t="shared" si="256"/>
        <v>-0.63231818181818178</v>
      </c>
      <c r="AY171" s="14">
        <f t="shared" si="257"/>
        <v>-0.79462500000000003</v>
      </c>
      <c r="AZ171" s="12">
        <f t="shared" si="258"/>
        <v>-189.07979999999995</v>
      </c>
      <c r="BA171" s="12">
        <f t="shared" si="259"/>
        <v>-269.25959999999998</v>
      </c>
      <c r="BB171" s="12">
        <f t="shared" si="260"/>
        <v>-318.82439999999997</v>
      </c>
      <c r="BC171" s="14">
        <f t="shared" si="261"/>
        <v>-0.51408319738988573</v>
      </c>
      <c r="BD171" s="14">
        <f t="shared" si="262"/>
        <v>-0.73208156606851538</v>
      </c>
      <c r="BE171" s="14">
        <f t="shared" si="263"/>
        <v>-0.86684176182707995</v>
      </c>
      <c r="BF171" s="12">
        <f t="shared" si="264"/>
        <v>-107.94</v>
      </c>
      <c r="BG171" s="12">
        <f t="shared" si="265"/>
        <v>-220.91399999999999</v>
      </c>
      <c r="BH171" s="12">
        <f t="shared" si="266"/>
        <v>-264.346</v>
      </c>
      <c r="BI171" s="14">
        <f t="shared" si="267"/>
        <v>-0.3352173913043478</v>
      </c>
      <c r="BJ171" s="14">
        <f t="shared" si="268"/>
        <v>-0.68606832298136644</v>
      </c>
      <c r="BK171" s="14">
        <f t="shared" si="269"/>
        <v>-0.82095031055900625</v>
      </c>
      <c r="BL171" s="12">
        <f t="shared" si="270"/>
        <v>-81.802999999999997</v>
      </c>
      <c r="BM171" s="12">
        <f t="shared" si="271"/>
        <v>-168.012</v>
      </c>
      <c r="BN171" s="12">
        <f t="shared" si="272"/>
        <v>-223.774</v>
      </c>
      <c r="BO171" s="14">
        <f t="shared" si="273"/>
        <v>-0.29008156028368792</v>
      </c>
      <c r="BP171" s="14">
        <f t="shared" si="274"/>
        <v>-0.59578723404255318</v>
      </c>
      <c r="BQ171" s="24">
        <f t="shared" si="275"/>
        <v>-0.79352482269503544</v>
      </c>
      <c r="BR171" s="19">
        <f t="shared" si="276"/>
        <v>18.899999999999999</v>
      </c>
      <c r="BS171" s="20">
        <f t="shared" si="277"/>
        <v>132.29999999999998</v>
      </c>
      <c r="BT171" s="13">
        <f t="shared" si="278"/>
        <v>1.5522703273495246E-2</v>
      </c>
      <c r="BU171" s="20">
        <f t="shared" si="279"/>
        <v>7.7</v>
      </c>
      <c r="BV171" s="20">
        <f t="shared" si="280"/>
        <v>53.9</v>
      </c>
      <c r="BW171" s="13">
        <f t="shared" si="281"/>
        <v>6.3240642966091746E-3</v>
      </c>
      <c r="BX171" s="20">
        <f t="shared" si="282"/>
        <v>12</v>
      </c>
      <c r="BY171" s="20">
        <f t="shared" si="283"/>
        <v>84</v>
      </c>
      <c r="BZ171" s="13">
        <f t="shared" si="284"/>
        <v>9.8556846180922215E-3</v>
      </c>
      <c r="CA171" s="20">
        <f t="shared" si="285"/>
        <v>18.899999999999999</v>
      </c>
      <c r="CB171" s="20">
        <f t="shared" si="286"/>
        <v>132.29999999999998</v>
      </c>
      <c r="CC171" s="17">
        <f t="shared" si="287"/>
        <v>1.5522703273495246E-2</v>
      </c>
      <c r="CE171" s="2">
        <v>8523</v>
      </c>
      <c r="CF171" s="2">
        <v>3802</v>
      </c>
      <c r="CG171" s="2">
        <v>2192</v>
      </c>
      <c r="CH171" s="2">
        <v>176</v>
      </c>
      <c r="CI171" s="2">
        <v>530</v>
      </c>
      <c r="CJ171" s="2">
        <v>9530</v>
      </c>
      <c r="CK171" s="2">
        <v>308</v>
      </c>
      <c r="CL171" s="2">
        <v>416.4</v>
      </c>
      <c r="CM171" s="2">
        <v>367.79999999999995</v>
      </c>
      <c r="CN171" s="2">
        <v>173</v>
      </c>
      <c r="CO171" s="2">
        <v>131</v>
      </c>
      <c r="CP171" s="2">
        <v>163</v>
      </c>
      <c r="CQ171" s="2">
        <v>133</v>
      </c>
      <c r="CR171" s="2">
        <v>348</v>
      </c>
      <c r="CS171" s="2">
        <v>322</v>
      </c>
      <c r="CT171" s="2">
        <v>294</v>
      </c>
      <c r="CU171" s="2">
        <v>282</v>
      </c>
      <c r="CV171" s="2">
        <v>6746.5370000000003</v>
      </c>
      <c r="CW171" s="2">
        <v>3698.4919999999997</v>
      </c>
      <c r="CX171" s="2">
        <v>2216.9039999999995</v>
      </c>
      <c r="CY171" s="2">
        <v>3339.7470000000003</v>
      </c>
      <c r="CZ171" s="2">
        <v>2063.0439999999999</v>
      </c>
      <c r="DA171" s="2">
        <v>1265.9409999999998</v>
      </c>
      <c r="DB171" s="2">
        <v>135.15299999999999</v>
      </c>
      <c r="DC171" s="2">
        <v>64.712000000000003</v>
      </c>
      <c r="DD171" s="2">
        <v>36.146000000000001</v>
      </c>
      <c r="DE171" s="2">
        <v>178.72020000000001</v>
      </c>
      <c r="DF171" s="2">
        <v>98.540400000000005</v>
      </c>
      <c r="DG171" s="2">
        <v>48.9756</v>
      </c>
      <c r="DH171" s="2">
        <v>214.06</v>
      </c>
      <c r="DI171" s="2">
        <v>101.08600000000001</v>
      </c>
      <c r="DJ171" s="2">
        <v>57.653999999999996</v>
      </c>
      <c r="DK171" s="2">
        <v>200.197</v>
      </c>
      <c r="DL171" s="2">
        <v>113.988</v>
      </c>
      <c r="DM171" s="2">
        <v>58.225999999999999</v>
      </c>
      <c r="DN171" s="2">
        <v>18.899999999999999</v>
      </c>
      <c r="DO171" s="2">
        <v>7.7</v>
      </c>
      <c r="DP171" s="2">
        <v>12</v>
      </c>
    </row>
    <row r="172" spans="2:120" ht="14.25" customHeight="1" x14ac:dyDescent="0.2">
      <c r="B172" s="6">
        <v>44462</v>
      </c>
      <c r="C172" s="9" t="s">
        <v>182</v>
      </c>
      <c r="D172" s="9" t="s">
        <v>60</v>
      </c>
      <c r="E172" s="21" t="s">
        <v>192</v>
      </c>
      <c r="F172" s="9" t="s">
        <v>296</v>
      </c>
      <c r="G172" s="21">
        <v>1</v>
      </c>
      <c r="H172" s="11">
        <f t="shared" si="216"/>
        <v>14063</v>
      </c>
      <c r="I172" s="12">
        <f t="shared" si="217"/>
        <v>5619</v>
      </c>
      <c r="J172" s="14">
        <f t="shared" si="218"/>
        <v>0.39955912678660316</v>
      </c>
      <c r="K172" s="14">
        <f t="shared" si="219"/>
        <v>0.22271208134821874</v>
      </c>
      <c r="L172" s="15">
        <f t="shared" si="220"/>
        <v>1.5814931650893795</v>
      </c>
      <c r="M172" s="12">
        <f t="shared" si="221"/>
        <v>0</v>
      </c>
      <c r="N172" s="14">
        <f t="shared" si="222"/>
        <v>-8.1089911134343939E-2</v>
      </c>
      <c r="O172" s="16">
        <f t="shared" si="223"/>
        <v>-109</v>
      </c>
      <c r="P172" s="14">
        <f t="shared" si="224"/>
        <v>-0.22474226804123709</v>
      </c>
      <c r="Q172" s="12">
        <f t="shared" si="225"/>
        <v>-77.399999999999977</v>
      </c>
      <c r="R172" s="14">
        <f t="shared" si="226"/>
        <v>-0.10941475826972002</v>
      </c>
      <c r="S172" s="18">
        <f t="shared" si="227"/>
        <v>16</v>
      </c>
      <c r="T172" s="14">
        <f t="shared" si="228"/>
        <v>4.3360433604336057E-2</v>
      </c>
      <c r="U172" s="18">
        <f t="shared" si="229"/>
        <v>95</v>
      </c>
      <c r="V172" s="14">
        <f t="shared" si="230"/>
        <v>0.32094594594594594</v>
      </c>
      <c r="W172" s="12">
        <f t="shared" si="231"/>
        <v>-33</v>
      </c>
      <c r="X172" s="14">
        <f t="shared" si="232"/>
        <v>-5.1886792452830233E-2</v>
      </c>
      <c r="Y172" s="12">
        <f t="shared" si="233"/>
        <v>-31</v>
      </c>
      <c r="Z172" s="14">
        <f t="shared" si="234"/>
        <v>-5.5258467023172941E-2</v>
      </c>
      <c r="AA172" s="12">
        <v>-271.34106000000247</v>
      </c>
      <c r="AB172" s="26">
        <v>-2.8675890911081026E-2</v>
      </c>
      <c r="AC172" s="12">
        <f t="shared" si="235"/>
        <v>0</v>
      </c>
      <c r="AD172" s="24">
        <f t="shared" si="236"/>
        <v>0</v>
      </c>
      <c r="AE172" s="11">
        <f t="shared" si="237"/>
        <v>-2231.9650000000001</v>
      </c>
      <c r="AF172" s="12">
        <f t="shared" si="238"/>
        <v>-6647.8439999999991</v>
      </c>
      <c r="AG172" s="12">
        <f t="shared" si="239"/>
        <v>-9098.1640000000007</v>
      </c>
      <c r="AH172" s="14">
        <f t="shared" si="240"/>
        <v>-0.15871186802247028</v>
      </c>
      <c r="AI172" s="14">
        <f t="shared" si="241"/>
        <v>-0.47271876555500247</v>
      </c>
      <c r="AJ172" s="14">
        <f t="shared" si="242"/>
        <v>-0.64695754817606477</v>
      </c>
      <c r="AK172" s="14">
        <f t="shared" si="243"/>
        <v>0.43641760843408883</v>
      </c>
      <c r="AL172" s="14">
        <f t="shared" si="244"/>
        <v>0.49633601774527725</v>
      </c>
      <c r="AM172" s="14">
        <f t="shared" si="245"/>
        <v>0.5220107975369177</v>
      </c>
      <c r="AN172" s="18">
        <f t="shared" si="246"/>
        <v>-455.72800000000007</v>
      </c>
      <c r="AO172" s="18">
        <f t="shared" si="247"/>
        <v>-1938.5910000000003</v>
      </c>
      <c r="AP172" s="18">
        <f t="shared" si="248"/>
        <v>-3027.3019999999997</v>
      </c>
      <c r="AQ172" s="14">
        <f t="shared" si="249"/>
        <v>-8.1104822922228204E-2</v>
      </c>
      <c r="AR172" s="14">
        <f t="shared" si="250"/>
        <v>-0.34500640683395634</v>
      </c>
      <c r="AS172" s="14">
        <f t="shared" si="251"/>
        <v>-0.53876170137035051</v>
      </c>
      <c r="AT172" s="12">
        <f t="shared" si="252"/>
        <v>-111.65499999999997</v>
      </c>
      <c r="AU172" s="12">
        <f t="shared" si="253"/>
        <v>-231.67000000000002</v>
      </c>
      <c r="AV172" s="12">
        <f t="shared" si="254"/>
        <v>-289.11500000000001</v>
      </c>
      <c r="AW172" s="14">
        <f t="shared" si="255"/>
        <v>-0.29695478723404245</v>
      </c>
      <c r="AX172" s="14">
        <f t="shared" si="256"/>
        <v>-0.61614361702127662</v>
      </c>
      <c r="AY172" s="14">
        <f t="shared" si="257"/>
        <v>-0.76892287234042556</v>
      </c>
      <c r="AZ172" s="12">
        <f t="shared" si="258"/>
        <v>-211.05119999999999</v>
      </c>
      <c r="BA172" s="12">
        <f t="shared" si="259"/>
        <v>-402.98040000000003</v>
      </c>
      <c r="BB172" s="12">
        <f t="shared" si="260"/>
        <v>-495.30419999999998</v>
      </c>
      <c r="BC172" s="14">
        <f t="shared" si="261"/>
        <v>-0.33500190476190472</v>
      </c>
      <c r="BD172" s="14">
        <f t="shared" si="262"/>
        <v>-0.63965142857142854</v>
      </c>
      <c r="BE172" s="14">
        <f t="shared" si="263"/>
        <v>-0.78619714285714282</v>
      </c>
      <c r="BF172" s="12">
        <f t="shared" si="264"/>
        <v>-59.375999999999976</v>
      </c>
      <c r="BG172" s="12">
        <f t="shared" si="265"/>
        <v>-291.733</v>
      </c>
      <c r="BH172" s="12">
        <f t="shared" si="266"/>
        <v>-423.63200000000001</v>
      </c>
      <c r="BI172" s="14">
        <f t="shared" si="267"/>
        <v>-9.8467661691542197E-2</v>
      </c>
      <c r="BJ172" s="14">
        <f t="shared" si="268"/>
        <v>-0.48380265339966833</v>
      </c>
      <c r="BK172" s="14">
        <f t="shared" si="269"/>
        <v>-0.7025406301824213</v>
      </c>
      <c r="BL172" s="12">
        <f t="shared" si="270"/>
        <v>-192.35000000000002</v>
      </c>
      <c r="BM172" s="12">
        <f t="shared" si="271"/>
        <v>-331.06600000000003</v>
      </c>
      <c r="BN172" s="12">
        <f t="shared" si="272"/>
        <v>-417.714</v>
      </c>
      <c r="BO172" s="14">
        <f t="shared" si="273"/>
        <v>-0.36292452830188682</v>
      </c>
      <c r="BP172" s="14">
        <f t="shared" si="274"/>
        <v>-0.62465283018867923</v>
      </c>
      <c r="BQ172" s="24">
        <f t="shared" si="275"/>
        <v>-0.78813962264150939</v>
      </c>
      <c r="BR172" s="19">
        <f t="shared" si="276"/>
        <v>22.2</v>
      </c>
      <c r="BS172" s="20">
        <f t="shared" si="277"/>
        <v>155.4</v>
      </c>
      <c r="BT172" s="13">
        <f t="shared" si="278"/>
        <v>1.1050273768043803E-2</v>
      </c>
      <c r="BU172" s="20">
        <f t="shared" si="279"/>
        <v>13.4</v>
      </c>
      <c r="BV172" s="20">
        <f t="shared" si="280"/>
        <v>93.8</v>
      </c>
      <c r="BW172" s="13">
        <f t="shared" si="281"/>
        <v>6.6699850671976101E-3</v>
      </c>
      <c r="BX172" s="20">
        <f t="shared" si="282"/>
        <v>15.3</v>
      </c>
      <c r="BY172" s="20">
        <f t="shared" si="283"/>
        <v>107.10000000000001</v>
      </c>
      <c r="BZ172" s="13">
        <f t="shared" si="284"/>
        <v>7.6157292185166751E-3</v>
      </c>
      <c r="CA172" s="20">
        <f t="shared" si="285"/>
        <v>22.2</v>
      </c>
      <c r="CB172" s="20">
        <f t="shared" si="286"/>
        <v>155.4</v>
      </c>
      <c r="CC172" s="17">
        <f t="shared" si="287"/>
        <v>1.1050273768043803E-2</v>
      </c>
      <c r="CE172" s="2">
        <v>14063</v>
      </c>
      <c r="CF172" s="2">
        <v>5619</v>
      </c>
      <c r="CG172" s="2">
        <v>3132</v>
      </c>
      <c r="CH172" s="2">
        <v>376</v>
      </c>
      <c r="CI172" s="2">
        <v>951</v>
      </c>
      <c r="CJ172" s="2">
        <v>15304</v>
      </c>
      <c r="CK172" s="2">
        <v>485</v>
      </c>
      <c r="CL172" s="2">
        <v>707.4</v>
      </c>
      <c r="CM172" s="2">
        <v>630</v>
      </c>
      <c r="CN172" s="2">
        <v>369</v>
      </c>
      <c r="CO172" s="2">
        <v>353</v>
      </c>
      <c r="CP172" s="2">
        <v>296</v>
      </c>
      <c r="CQ172" s="2">
        <v>201</v>
      </c>
      <c r="CR172" s="2">
        <v>636</v>
      </c>
      <c r="CS172" s="2">
        <v>603</v>
      </c>
      <c r="CT172" s="2">
        <v>561</v>
      </c>
      <c r="CU172" s="2">
        <v>530</v>
      </c>
      <c r="CV172" s="2">
        <v>11831.035</v>
      </c>
      <c r="CW172" s="2">
        <v>7415.1560000000009</v>
      </c>
      <c r="CX172" s="2">
        <v>4964.8360000000002</v>
      </c>
      <c r="CY172" s="2">
        <v>5163.2719999999999</v>
      </c>
      <c r="CZ172" s="2">
        <v>3680.4089999999997</v>
      </c>
      <c r="DA172" s="2">
        <v>2591.6980000000003</v>
      </c>
      <c r="DB172" s="2">
        <v>264.34500000000003</v>
      </c>
      <c r="DC172" s="2">
        <v>144.32999999999998</v>
      </c>
      <c r="DD172" s="2">
        <v>86.885000000000005</v>
      </c>
      <c r="DE172" s="2">
        <v>418.94880000000001</v>
      </c>
      <c r="DF172" s="2">
        <v>227.0196</v>
      </c>
      <c r="DG172" s="2">
        <v>134.69580000000002</v>
      </c>
      <c r="DH172" s="2">
        <v>543.62400000000002</v>
      </c>
      <c r="DI172" s="2">
        <v>311.267</v>
      </c>
      <c r="DJ172" s="2">
        <v>179.36799999999999</v>
      </c>
      <c r="DK172" s="2">
        <v>337.65</v>
      </c>
      <c r="DL172" s="2">
        <v>198.934</v>
      </c>
      <c r="DM172" s="2">
        <v>112.286</v>
      </c>
      <c r="DN172" s="2">
        <v>22.2</v>
      </c>
      <c r="DO172" s="2">
        <v>13.4</v>
      </c>
      <c r="DP172" s="2">
        <v>15.3</v>
      </c>
    </row>
    <row r="173" spans="2:120" ht="14.25" customHeight="1" x14ac:dyDescent="0.2">
      <c r="B173" s="6">
        <v>45201</v>
      </c>
      <c r="C173" s="9" t="s">
        <v>182</v>
      </c>
      <c r="D173" s="9" t="s">
        <v>61</v>
      </c>
      <c r="E173" s="21" t="s">
        <v>191</v>
      </c>
      <c r="F173" s="9" t="s">
        <v>143</v>
      </c>
      <c r="G173" s="21">
        <v>0</v>
      </c>
      <c r="H173" s="11">
        <f t="shared" si="216"/>
        <v>397406</v>
      </c>
      <c r="I173" s="12">
        <f t="shared" si="217"/>
        <v>115757</v>
      </c>
      <c r="J173" s="14">
        <f t="shared" si="218"/>
        <v>0.29128146026984997</v>
      </c>
      <c r="K173" s="14">
        <f t="shared" si="219"/>
        <v>0.1545170430240107</v>
      </c>
      <c r="L173" s="15">
        <f t="shared" si="220"/>
        <v>1.5558703098040225</v>
      </c>
      <c r="M173" s="12">
        <f t="shared" si="221"/>
        <v>0</v>
      </c>
      <c r="N173" s="14">
        <f t="shared" si="222"/>
        <v>-1.4462922641219289E-2</v>
      </c>
      <c r="O173" s="16">
        <f t="shared" si="223"/>
        <v>-2583</v>
      </c>
      <c r="P173" s="14">
        <f t="shared" si="224"/>
        <v>-0.14603946401311696</v>
      </c>
      <c r="Q173" s="12">
        <f t="shared" si="225"/>
        <v>-655.79999999999927</v>
      </c>
      <c r="R173" s="14">
        <f t="shared" si="226"/>
        <v>-2.811720217117275E-2</v>
      </c>
      <c r="S173" s="18">
        <f t="shared" si="227"/>
        <v>834</v>
      </c>
      <c r="T173" s="14">
        <f t="shared" si="228"/>
        <v>8.2844938909307664E-2</v>
      </c>
      <c r="U173" s="18">
        <f t="shared" si="229"/>
        <v>658</v>
      </c>
      <c r="V173" s="14">
        <f t="shared" si="230"/>
        <v>6.6686936252153606E-2</v>
      </c>
      <c r="W173" s="12">
        <f t="shared" si="231"/>
        <v>539</v>
      </c>
      <c r="X173" s="14">
        <f t="shared" si="232"/>
        <v>2.7905772715506094E-2</v>
      </c>
      <c r="Y173" s="12">
        <f t="shared" si="233"/>
        <v>388</v>
      </c>
      <c r="Z173" s="14">
        <f t="shared" si="234"/>
        <v>1.8955493673359802E-2</v>
      </c>
      <c r="AA173" s="12">
        <v>799.06044999998994</v>
      </c>
      <c r="AB173" s="26">
        <v>2.7414567240227061E-3</v>
      </c>
      <c r="AC173" s="12">
        <f t="shared" si="235"/>
        <v>0</v>
      </c>
      <c r="AD173" s="24">
        <f t="shared" si="236"/>
        <v>0</v>
      </c>
      <c r="AE173" s="11">
        <f t="shared" si="237"/>
        <v>-17556.401000000071</v>
      </c>
      <c r="AF173" s="12">
        <f t="shared" si="238"/>
        <v>-76930.381999999983</v>
      </c>
      <c r="AG173" s="12">
        <f t="shared" si="239"/>
        <v>-127737.95199999999</v>
      </c>
      <c r="AH173" s="14">
        <f t="shared" si="240"/>
        <v>-4.4177493545643709E-2</v>
      </c>
      <c r="AI173" s="14">
        <f t="shared" si="241"/>
        <v>-0.19358132992456079</v>
      </c>
      <c r="AJ173" s="14">
        <f t="shared" si="242"/>
        <v>-0.32142934933040768</v>
      </c>
      <c r="AK173" s="14">
        <f t="shared" si="243"/>
        <v>0.32211745207081294</v>
      </c>
      <c r="AL173" s="14">
        <f t="shared" si="244"/>
        <v>0.38173048471974552</v>
      </c>
      <c r="AM173" s="14">
        <f t="shared" si="245"/>
        <v>0.37395594601552495</v>
      </c>
      <c r="AN173" s="18">
        <f t="shared" si="246"/>
        <v>6599.1849999999977</v>
      </c>
      <c r="AO173" s="18">
        <f t="shared" si="247"/>
        <v>6578.3130000000092</v>
      </c>
      <c r="AP173" s="18">
        <f t="shared" si="248"/>
        <v>-14913.029999999999</v>
      </c>
      <c r="AQ173" s="14">
        <f t="shared" si="249"/>
        <v>5.7008949782734408E-2</v>
      </c>
      <c r="AR173" s="14">
        <f t="shared" si="250"/>
        <v>5.6828641032507843E-2</v>
      </c>
      <c r="AS173" s="14">
        <f t="shared" si="251"/>
        <v>-0.12883048109401585</v>
      </c>
      <c r="AT173" s="12">
        <f t="shared" si="252"/>
        <v>-1371.9570000000003</v>
      </c>
      <c r="AU173" s="12">
        <f t="shared" si="253"/>
        <v>-4278.9449999999997</v>
      </c>
      <c r="AV173" s="12">
        <f t="shared" si="254"/>
        <v>-5941.155999999999</v>
      </c>
      <c r="AW173" s="14">
        <f t="shared" si="255"/>
        <v>-9.0834017478813589E-2</v>
      </c>
      <c r="AX173" s="14">
        <f t="shared" si="256"/>
        <v>-0.28329879502118638</v>
      </c>
      <c r="AY173" s="14">
        <f t="shared" si="257"/>
        <v>-0.3933498411016948</v>
      </c>
      <c r="AZ173" s="12">
        <f t="shared" si="258"/>
        <v>-4695.474000000002</v>
      </c>
      <c r="BA173" s="12">
        <f t="shared" si="259"/>
        <v>-7588.4795999999988</v>
      </c>
      <c r="BB173" s="12">
        <f t="shared" si="260"/>
        <v>-10575.0108</v>
      </c>
      <c r="BC173" s="14">
        <f t="shared" si="261"/>
        <v>-0.20714107993647446</v>
      </c>
      <c r="BD173" s="14">
        <f t="shared" si="262"/>
        <v>-0.33476617257808361</v>
      </c>
      <c r="BE173" s="14">
        <f t="shared" si="263"/>
        <v>-0.4665171519322393</v>
      </c>
      <c r="BF173" s="12">
        <f t="shared" si="264"/>
        <v>-1728.6650000000009</v>
      </c>
      <c r="BG173" s="12">
        <f t="shared" si="265"/>
        <v>-4518.3790000000008</v>
      </c>
      <c r="BH173" s="12">
        <f t="shared" si="266"/>
        <v>-7066.2360000000008</v>
      </c>
      <c r="BI173" s="14">
        <f t="shared" si="267"/>
        <v>-8.7068852624156423E-2</v>
      </c>
      <c r="BJ173" s="14">
        <f t="shared" si="268"/>
        <v>-0.22758028608844572</v>
      </c>
      <c r="BK173" s="14">
        <f t="shared" si="269"/>
        <v>-0.35590994258084019</v>
      </c>
      <c r="BL173" s="12">
        <f t="shared" si="270"/>
        <v>-2965.3209999999999</v>
      </c>
      <c r="BM173" s="12">
        <f t="shared" si="271"/>
        <v>-5737.8019999999997</v>
      </c>
      <c r="BN173" s="12">
        <f t="shared" si="272"/>
        <v>-8484.259</v>
      </c>
      <c r="BO173" s="14">
        <f t="shared" si="273"/>
        <v>-0.1421738984513593</v>
      </c>
      <c r="BP173" s="14">
        <f t="shared" si="274"/>
        <v>-0.27510198015054899</v>
      </c>
      <c r="BQ173" s="24">
        <f t="shared" si="275"/>
        <v>-0.40678232727621422</v>
      </c>
      <c r="BR173" s="19">
        <f t="shared" si="276"/>
        <v>141.5</v>
      </c>
      <c r="BS173" s="20">
        <f t="shared" si="277"/>
        <v>990.5</v>
      </c>
      <c r="BT173" s="13">
        <f t="shared" si="278"/>
        <v>2.492413300252135E-3</v>
      </c>
      <c r="BU173" s="20">
        <f t="shared" si="279"/>
        <v>0</v>
      </c>
      <c r="BV173" s="20">
        <f t="shared" si="280"/>
        <v>0</v>
      </c>
      <c r="BW173" s="13">
        <f t="shared" si="281"/>
        <v>0</v>
      </c>
      <c r="BX173" s="20">
        <f t="shared" si="282"/>
        <v>208.2</v>
      </c>
      <c r="BY173" s="20">
        <f t="shared" si="283"/>
        <v>1457.3999999999999</v>
      </c>
      <c r="BZ173" s="13">
        <f t="shared" si="284"/>
        <v>3.6672823258833533E-3</v>
      </c>
      <c r="CA173" s="20">
        <f t="shared" si="285"/>
        <v>208.2</v>
      </c>
      <c r="CB173" s="20">
        <f t="shared" si="286"/>
        <v>1457.3999999999999</v>
      </c>
      <c r="CC173" s="17">
        <f t="shared" si="287"/>
        <v>3.6672823258833533E-3</v>
      </c>
      <c r="CE173" s="2">
        <v>397406</v>
      </c>
      <c r="CF173" s="2">
        <v>115757</v>
      </c>
      <c r="CG173" s="2">
        <v>61406</v>
      </c>
      <c r="CH173" s="2">
        <v>15104</v>
      </c>
      <c r="CI173" s="2">
        <v>38831</v>
      </c>
      <c r="CJ173" s="2">
        <v>403238</v>
      </c>
      <c r="CK173" s="2">
        <v>17687</v>
      </c>
      <c r="CL173" s="2">
        <v>23323.8</v>
      </c>
      <c r="CM173" s="2">
        <v>22668</v>
      </c>
      <c r="CN173" s="2">
        <v>10067</v>
      </c>
      <c r="CO173" s="2">
        <v>9233</v>
      </c>
      <c r="CP173" s="2">
        <v>9867</v>
      </c>
      <c r="CQ173" s="2">
        <v>9209</v>
      </c>
      <c r="CR173" s="2">
        <v>19315</v>
      </c>
      <c r="CS173" s="2">
        <v>19854</v>
      </c>
      <c r="CT173" s="2">
        <v>20469</v>
      </c>
      <c r="CU173" s="2">
        <v>20857</v>
      </c>
      <c r="CV173" s="2">
        <v>379849.59899999993</v>
      </c>
      <c r="CW173" s="2">
        <v>320475.61800000002</v>
      </c>
      <c r="CX173" s="2">
        <v>269668.04800000001</v>
      </c>
      <c r="CY173" s="2">
        <v>122356.185</v>
      </c>
      <c r="CZ173" s="2">
        <v>122335.31300000001</v>
      </c>
      <c r="DA173" s="2">
        <v>100843.97</v>
      </c>
      <c r="DB173" s="2">
        <v>13732.043</v>
      </c>
      <c r="DC173" s="2">
        <v>10825.055</v>
      </c>
      <c r="DD173" s="2">
        <v>9162.844000000001</v>
      </c>
      <c r="DE173" s="2">
        <v>17972.525999999998</v>
      </c>
      <c r="DF173" s="2">
        <v>15079.520400000001</v>
      </c>
      <c r="DG173" s="2">
        <v>12092.9892</v>
      </c>
      <c r="DH173" s="2">
        <v>18125.334999999999</v>
      </c>
      <c r="DI173" s="2">
        <v>15335.620999999999</v>
      </c>
      <c r="DJ173" s="2">
        <v>12787.763999999999</v>
      </c>
      <c r="DK173" s="2">
        <v>17891.679</v>
      </c>
      <c r="DL173" s="2">
        <v>15119.198</v>
      </c>
      <c r="DM173" s="2">
        <v>12372.741</v>
      </c>
      <c r="DN173" s="2">
        <v>141.5</v>
      </c>
      <c r="DO173" s="2">
        <v>0</v>
      </c>
      <c r="DP173" s="2">
        <v>208.2</v>
      </c>
    </row>
    <row r="174" spans="2:120" ht="14.25" customHeight="1" x14ac:dyDescent="0.2">
      <c r="B174" s="6">
        <v>45202</v>
      </c>
      <c r="C174" s="9" t="s">
        <v>182</v>
      </c>
      <c r="D174" s="9" t="s">
        <v>61</v>
      </c>
      <c r="E174" s="21" t="s">
        <v>191</v>
      </c>
      <c r="F174" s="9" t="s">
        <v>144</v>
      </c>
      <c r="G174" s="21">
        <v>3</v>
      </c>
      <c r="H174" s="11">
        <f t="shared" si="216"/>
        <v>161515</v>
      </c>
      <c r="I174" s="12">
        <f t="shared" si="217"/>
        <v>51796</v>
      </c>
      <c r="J174" s="14">
        <f t="shared" si="218"/>
        <v>0.32068848094604219</v>
      </c>
      <c r="K174" s="14">
        <f t="shared" si="219"/>
        <v>0.17019471875677181</v>
      </c>
      <c r="L174" s="15">
        <f t="shared" si="220"/>
        <v>1.6862745098039216</v>
      </c>
      <c r="M174" s="12">
        <f t="shared" si="221"/>
        <v>0</v>
      </c>
      <c r="N174" s="14">
        <f t="shared" si="222"/>
        <v>-2.3683303814837409E-2</v>
      </c>
      <c r="O174" s="16">
        <f t="shared" si="223"/>
        <v>-706</v>
      </c>
      <c r="P174" s="14">
        <f t="shared" si="224"/>
        <v>-9.925488542105998E-2</v>
      </c>
      <c r="Q174" s="12">
        <f t="shared" si="225"/>
        <v>-255</v>
      </c>
      <c r="R174" s="14">
        <f t="shared" si="226"/>
        <v>-2.6830808080808066E-2</v>
      </c>
      <c r="S174" s="18">
        <f t="shared" si="227"/>
        <v>641</v>
      </c>
      <c r="T174" s="14">
        <f t="shared" si="228"/>
        <v>0.15973087465736358</v>
      </c>
      <c r="U174" s="18">
        <f t="shared" si="229"/>
        <v>299</v>
      </c>
      <c r="V174" s="14">
        <f t="shared" si="230"/>
        <v>7.7320920610292165E-2</v>
      </c>
      <c r="W174" s="12">
        <f t="shared" si="231"/>
        <v>299</v>
      </c>
      <c r="X174" s="14">
        <f t="shared" si="232"/>
        <v>3.8481338481338501E-2</v>
      </c>
      <c r="Y174" s="12">
        <f t="shared" si="233"/>
        <v>280</v>
      </c>
      <c r="Z174" s="14">
        <f t="shared" si="234"/>
        <v>3.4956304619226053E-2</v>
      </c>
      <c r="AA174" s="12">
        <v>1071.1733999999997</v>
      </c>
      <c r="AB174" s="26">
        <v>9.403778723500622E-3</v>
      </c>
      <c r="AC174" s="12">
        <f t="shared" si="235"/>
        <v>0</v>
      </c>
      <c r="AD174" s="24">
        <f t="shared" si="236"/>
        <v>0</v>
      </c>
      <c r="AE174" s="11">
        <f t="shared" si="237"/>
        <v>-8556.8299999999872</v>
      </c>
      <c r="AF174" s="12">
        <f t="shared" si="238"/>
        <v>-30072.337999999989</v>
      </c>
      <c r="AG174" s="12">
        <f t="shared" si="239"/>
        <v>-45319.544999999984</v>
      </c>
      <c r="AH174" s="14">
        <f t="shared" si="240"/>
        <v>-5.2978546884190236E-2</v>
      </c>
      <c r="AI174" s="14">
        <f t="shared" si="241"/>
        <v>-0.18618913413614824</v>
      </c>
      <c r="AJ174" s="14">
        <f t="shared" si="242"/>
        <v>-0.28059031668885237</v>
      </c>
      <c r="AK174" s="14">
        <f t="shared" si="243"/>
        <v>0.32980111490612102</v>
      </c>
      <c r="AL174" s="14">
        <f t="shared" si="244"/>
        <v>0.34855856008150532</v>
      </c>
      <c r="AM174" s="14">
        <f t="shared" si="245"/>
        <v>0.33834029911066649</v>
      </c>
      <c r="AN174" s="18">
        <f t="shared" si="246"/>
        <v>-1350.2250000000058</v>
      </c>
      <c r="AO174" s="18">
        <f t="shared" si="247"/>
        <v>-5980.5350000000035</v>
      </c>
      <c r="AP174" s="18">
        <f t="shared" si="248"/>
        <v>-12482.395000000004</v>
      </c>
      <c r="AQ174" s="14">
        <f t="shared" si="249"/>
        <v>-2.606813267433794E-2</v>
      </c>
      <c r="AR174" s="14">
        <f t="shared" si="250"/>
        <v>-0.11546325971117466</v>
      </c>
      <c r="AS174" s="14">
        <f t="shared" si="251"/>
        <v>-0.24099148582902163</v>
      </c>
      <c r="AT174" s="12">
        <f t="shared" si="252"/>
        <v>-417.17399999999998</v>
      </c>
      <c r="AU174" s="12">
        <f t="shared" si="253"/>
        <v>-1284.665</v>
      </c>
      <c r="AV174" s="12">
        <f t="shared" si="254"/>
        <v>-1802.3429999999998</v>
      </c>
      <c r="AW174" s="14">
        <f t="shared" si="255"/>
        <v>-6.5112221008272186E-2</v>
      </c>
      <c r="AX174" s="14">
        <f t="shared" si="256"/>
        <v>-0.2005095988762291</v>
      </c>
      <c r="AY174" s="14">
        <f t="shared" si="257"/>
        <v>-0.28130841267363815</v>
      </c>
      <c r="AZ174" s="12">
        <f t="shared" si="258"/>
        <v>-1383.9180000000006</v>
      </c>
      <c r="BA174" s="12">
        <f t="shared" si="259"/>
        <v>-2194.2288000000008</v>
      </c>
      <c r="BB174" s="12">
        <f t="shared" si="260"/>
        <v>-3194.1815999999999</v>
      </c>
      <c r="BC174" s="14">
        <f t="shared" si="261"/>
        <v>-0.14962893285760626</v>
      </c>
      <c r="BD174" s="14">
        <f t="shared" si="262"/>
        <v>-0.23723957184560507</v>
      </c>
      <c r="BE174" s="14">
        <f t="shared" si="263"/>
        <v>-0.34535426532598112</v>
      </c>
      <c r="BF174" s="12">
        <f t="shared" si="264"/>
        <v>-705.23199999999997</v>
      </c>
      <c r="BG174" s="12">
        <f t="shared" si="265"/>
        <v>-1611.6819999999998</v>
      </c>
      <c r="BH174" s="12">
        <f t="shared" si="266"/>
        <v>-2306.067</v>
      </c>
      <c r="BI174" s="14">
        <f t="shared" si="267"/>
        <v>-8.7400173503532019E-2</v>
      </c>
      <c r="BJ174" s="14">
        <f t="shared" si="268"/>
        <v>-0.19973751394224804</v>
      </c>
      <c r="BK174" s="14">
        <f t="shared" si="269"/>
        <v>-0.28579340686578258</v>
      </c>
      <c r="BL174" s="12">
        <f t="shared" si="270"/>
        <v>-1106.3979999999992</v>
      </c>
      <c r="BM174" s="12">
        <f t="shared" si="271"/>
        <v>-1711.0079999999998</v>
      </c>
      <c r="BN174" s="12">
        <f t="shared" si="272"/>
        <v>-2536.2110000000002</v>
      </c>
      <c r="BO174" s="14">
        <f t="shared" si="273"/>
        <v>-0.13346176115802166</v>
      </c>
      <c r="BP174" s="14">
        <f t="shared" si="274"/>
        <v>-0.20639420989143542</v>
      </c>
      <c r="BQ174" s="24">
        <f t="shared" si="275"/>
        <v>-0.30593618817852841</v>
      </c>
      <c r="BR174" s="19">
        <f t="shared" si="276"/>
        <v>50.7</v>
      </c>
      <c r="BS174" s="20">
        <f t="shared" si="277"/>
        <v>354.90000000000003</v>
      </c>
      <c r="BT174" s="13">
        <f t="shared" si="278"/>
        <v>2.1973191344457172E-3</v>
      </c>
      <c r="BU174" s="20">
        <f t="shared" si="279"/>
        <v>0</v>
      </c>
      <c r="BV174" s="20">
        <f t="shared" si="280"/>
        <v>0</v>
      </c>
      <c r="BW174" s="13">
        <f t="shared" si="281"/>
        <v>0</v>
      </c>
      <c r="BX174" s="20">
        <f t="shared" si="282"/>
        <v>44.9</v>
      </c>
      <c r="BY174" s="20">
        <f t="shared" si="283"/>
        <v>314.3</v>
      </c>
      <c r="BZ174" s="13">
        <f t="shared" si="284"/>
        <v>1.9459492926353591E-3</v>
      </c>
      <c r="CA174" s="20">
        <f t="shared" si="285"/>
        <v>50.7</v>
      </c>
      <c r="CB174" s="20">
        <f t="shared" si="286"/>
        <v>354.90000000000003</v>
      </c>
      <c r="CC174" s="17">
        <f t="shared" si="287"/>
        <v>2.1973191344457172E-3</v>
      </c>
      <c r="CE174" s="2">
        <v>161515</v>
      </c>
      <c r="CF174" s="2">
        <v>51796</v>
      </c>
      <c r="CG174" s="2">
        <v>27489</v>
      </c>
      <c r="CH174" s="2">
        <v>6407</v>
      </c>
      <c r="CI174" s="2">
        <v>15198</v>
      </c>
      <c r="CJ174" s="2">
        <v>165433</v>
      </c>
      <c r="CK174" s="2">
        <v>7113</v>
      </c>
      <c r="CL174" s="2">
        <v>9504</v>
      </c>
      <c r="CM174" s="2">
        <v>9249</v>
      </c>
      <c r="CN174" s="2">
        <v>4013</v>
      </c>
      <c r="CO174" s="2">
        <v>3372</v>
      </c>
      <c r="CP174" s="2">
        <v>3867</v>
      </c>
      <c r="CQ174" s="2">
        <v>3568</v>
      </c>
      <c r="CR174" s="2">
        <v>7770</v>
      </c>
      <c r="CS174" s="2">
        <v>8069</v>
      </c>
      <c r="CT174" s="2">
        <v>8010</v>
      </c>
      <c r="CU174" s="2">
        <v>8290</v>
      </c>
      <c r="CV174" s="2">
        <v>152958.17000000001</v>
      </c>
      <c r="CW174" s="2">
        <v>131442.66200000001</v>
      </c>
      <c r="CX174" s="2">
        <v>116195.45500000002</v>
      </c>
      <c r="CY174" s="2">
        <v>50445.774999999994</v>
      </c>
      <c r="CZ174" s="2">
        <v>45815.464999999997</v>
      </c>
      <c r="DA174" s="2">
        <v>39313.604999999996</v>
      </c>
      <c r="DB174" s="2">
        <v>5989.826</v>
      </c>
      <c r="DC174" s="2">
        <v>5122.335</v>
      </c>
      <c r="DD174" s="2">
        <v>4604.6570000000002</v>
      </c>
      <c r="DE174" s="2">
        <v>7865.0819999999994</v>
      </c>
      <c r="DF174" s="2">
        <v>7054.7711999999992</v>
      </c>
      <c r="DG174" s="2">
        <v>6054.8184000000001</v>
      </c>
      <c r="DH174" s="2">
        <v>7363.768</v>
      </c>
      <c r="DI174" s="2">
        <v>6457.3180000000002</v>
      </c>
      <c r="DJ174" s="2">
        <v>5762.933</v>
      </c>
      <c r="DK174" s="2">
        <v>7183.6020000000008</v>
      </c>
      <c r="DL174" s="2">
        <v>6578.9920000000002</v>
      </c>
      <c r="DM174" s="2">
        <v>5753.7889999999998</v>
      </c>
      <c r="DN174" s="2">
        <v>50.7</v>
      </c>
      <c r="DO174" s="2">
        <v>0</v>
      </c>
      <c r="DP174" s="2">
        <v>44.9</v>
      </c>
    </row>
    <row r="175" spans="2:120" ht="14.25" customHeight="1" x14ac:dyDescent="0.2">
      <c r="B175" s="6">
        <v>45203</v>
      </c>
      <c r="C175" s="9" t="s">
        <v>182</v>
      </c>
      <c r="D175" s="9" t="s">
        <v>61</v>
      </c>
      <c r="E175" s="21" t="s">
        <v>191</v>
      </c>
      <c r="F175" s="9" t="s">
        <v>145</v>
      </c>
      <c r="G175" s="21">
        <v>3</v>
      </c>
      <c r="H175" s="11">
        <f t="shared" si="216"/>
        <v>115847</v>
      </c>
      <c r="I175" s="12">
        <f t="shared" si="217"/>
        <v>40776</v>
      </c>
      <c r="J175" s="14">
        <f t="shared" si="218"/>
        <v>0.35198149283106167</v>
      </c>
      <c r="K175" s="14">
        <f t="shared" si="219"/>
        <v>0.19250390601396669</v>
      </c>
      <c r="L175" s="15">
        <f t="shared" si="220"/>
        <v>1.6969174391032551</v>
      </c>
      <c r="M175" s="12">
        <f t="shared" si="221"/>
        <v>0</v>
      </c>
      <c r="N175" s="14">
        <f t="shared" si="222"/>
        <v>-6.1838471692459707E-2</v>
      </c>
      <c r="O175" s="16">
        <f t="shared" si="223"/>
        <v>-824</v>
      </c>
      <c r="P175" s="14">
        <f t="shared" si="224"/>
        <v>-0.17310924369747904</v>
      </c>
      <c r="Q175" s="12">
        <f t="shared" si="225"/>
        <v>-577.19999999999982</v>
      </c>
      <c r="R175" s="14">
        <f t="shared" si="226"/>
        <v>-8.8484179543782182E-2</v>
      </c>
      <c r="S175" s="18">
        <f t="shared" si="227"/>
        <v>520</v>
      </c>
      <c r="T175" s="14">
        <f t="shared" si="228"/>
        <v>0.16790442363577651</v>
      </c>
      <c r="U175" s="18">
        <f t="shared" si="229"/>
        <v>732</v>
      </c>
      <c r="V175" s="14">
        <f t="shared" si="230"/>
        <v>0.25111492281303605</v>
      </c>
      <c r="W175" s="12">
        <f t="shared" si="231"/>
        <v>-47</v>
      </c>
      <c r="X175" s="14">
        <f t="shared" si="232"/>
        <v>-8.6940436551978806E-3</v>
      </c>
      <c r="Y175" s="12">
        <f t="shared" si="233"/>
        <v>30</v>
      </c>
      <c r="Z175" s="14">
        <f t="shared" si="234"/>
        <v>6.0084117764871436E-3</v>
      </c>
      <c r="AA175" s="12">
        <v>-2235.874960000001</v>
      </c>
      <c r="AB175" s="26">
        <v>-2.731010595890615E-2</v>
      </c>
      <c r="AC175" s="12">
        <f t="shared" si="235"/>
        <v>0</v>
      </c>
      <c r="AD175" s="24">
        <f t="shared" si="236"/>
        <v>0</v>
      </c>
      <c r="AE175" s="11">
        <f t="shared" si="237"/>
        <v>-14543.923999999999</v>
      </c>
      <c r="AF175" s="12">
        <f t="shared" si="238"/>
        <v>-45485.258000000002</v>
      </c>
      <c r="AG175" s="12">
        <f t="shared" si="239"/>
        <v>-64513.060000000005</v>
      </c>
      <c r="AH175" s="14">
        <f t="shared" si="240"/>
        <v>-0.12554424370074324</v>
      </c>
      <c r="AI175" s="14">
        <f t="shared" si="241"/>
        <v>-0.39263216138527546</v>
      </c>
      <c r="AJ175" s="14">
        <f t="shared" si="242"/>
        <v>-0.55688157656218984</v>
      </c>
      <c r="AK175" s="14">
        <f t="shared" si="243"/>
        <v>0.38217147522746503</v>
      </c>
      <c r="AL175" s="14">
        <f t="shared" si="244"/>
        <v>0.43223529059300442</v>
      </c>
      <c r="AM175" s="14">
        <f t="shared" si="245"/>
        <v>0.43923162726258691</v>
      </c>
      <c r="AN175" s="18">
        <f t="shared" si="246"/>
        <v>-2060.8539999999921</v>
      </c>
      <c r="AO175" s="18">
        <f t="shared" si="247"/>
        <v>-10363.171999999999</v>
      </c>
      <c r="AP175" s="18">
        <f t="shared" si="248"/>
        <v>-18228.510000000002</v>
      </c>
      <c r="AQ175" s="14">
        <f t="shared" si="249"/>
        <v>-5.0540857367078473E-2</v>
      </c>
      <c r="AR175" s="14">
        <f t="shared" si="250"/>
        <v>-0.25414881302727088</v>
      </c>
      <c r="AS175" s="14">
        <f t="shared" si="251"/>
        <v>-0.44704017068864044</v>
      </c>
      <c r="AT175" s="12">
        <f t="shared" si="252"/>
        <v>-744.23199999999997</v>
      </c>
      <c r="AU175" s="12">
        <f t="shared" si="253"/>
        <v>-1935.3029999999999</v>
      </c>
      <c r="AV175" s="12">
        <f t="shared" si="254"/>
        <v>-2508.3540000000003</v>
      </c>
      <c r="AW175" s="14">
        <f t="shared" si="255"/>
        <v>-0.18908333333333338</v>
      </c>
      <c r="AX175" s="14">
        <f t="shared" si="256"/>
        <v>-0.49169283536585362</v>
      </c>
      <c r="AY175" s="14">
        <f t="shared" si="257"/>
        <v>-0.63728506097560977</v>
      </c>
      <c r="AZ175" s="12">
        <f t="shared" si="258"/>
        <v>-1641.2628000000004</v>
      </c>
      <c r="BA175" s="12">
        <f t="shared" si="259"/>
        <v>-3111.7134000000001</v>
      </c>
      <c r="BB175" s="12">
        <f t="shared" si="260"/>
        <v>-3998.1510000000003</v>
      </c>
      <c r="BC175" s="14">
        <f t="shared" si="261"/>
        <v>-0.27602805247225037</v>
      </c>
      <c r="BD175" s="14">
        <f t="shared" si="262"/>
        <v>-0.52332885973763876</v>
      </c>
      <c r="BE175" s="14">
        <f t="shared" si="263"/>
        <v>-0.67241019172552985</v>
      </c>
      <c r="BF175" s="12">
        <f t="shared" si="264"/>
        <v>-371.69599999999991</v>
      </c>
      <c r="BG175" s="12">
        <f t="shared" si="265"/>
        <v>-2142.8679999999999</v>
      </c>
      <c r="BH175" s="12">
        <f t="shared" si="266"/>
        <v>-3097.7640000000001</v>
      </c>
      <c r="BI175" s="14">
        <f t="shared" si="267"/>
        <v>-6.9359208807613371E-2</v>
      </c>
      <c r="BJ175" s="14">
        <f t="shared" si="268"/>
        <v>-0.39986340735211789</v>
      </c>
      <c r="BK175" s="14">
        <f t="shared" si="269"/>
        <v>-0.57804888971823098</v>
      </c>
      <c r="BL175" s="12">
        <f t="shared" si="270"/>
        <v>-976.68900000000031</v>
      </c>
      <c r="BM175" s="12">
        <f t="shared" si="271"/>
        <v>-2400.4899999999998</v>
      </c>
      <c r="BN175" s="12">
        <f t="shared" si="272"/>
        <v>-3188.6419999999998</v>
      </c>
      <c r="BO175" s="14">
        <f t="shared" si="273"/>
        <v>-0.19444336054150912</v>
      </c>
      <c r="BP175" s="14">
        <f t="shared" si="274"/>
        <v>-0.4778996615568385</v>
      </c>
      <c r="BQ175" s="24">
        <f t="shared" si="275"/>
        <v>-0.63480828190324501</v>
      </c>
      <c r="BR175" s="19">
        <f t="shared" si="276"/>
        <v>137</v>
      </c>
      <c r="BS175" s="20">
        <f t="shared" si="277"/>
        <v>959</v>
      </c>
      <c r="BT175" s="13">
        <f t="shared" si="278"/>
        <v>8.2781599868792452E-3</v>
      </c>
      <c r="BU175" s="20">
        <f t="shared" si="279"/>
        <v>38.299999999999997</v>
      </c>
      <c r="BV175" s="20">
        <f t="shared" si="280"/>
        <v>268.09999999999997</v>
      </c>
      <c r="BW175" s="13">
        <f t="shared" si="281"/>
        <v>2.3142593247990882E-3</v>
      </c>
      <c r="BX175" s="20">
        <f t="shared" si="282"/>
        <v>105.2</v>
      </c>
      <c r="BY175" s="20">
        <f t="shared" si="283"/>
        <v>736.4</v>
      </c>
      <c r="BZ175" s="13">
        <f t="shared" si="284"/>
        <v>6.3566600775160336E-3</v>
      </c>
      <c r="CA175" s="20">
        <f t="shared" si="285"/>
        <v>137</v>
      </c>
      <c r="CB175" s="20">
        <f t="shared" si="286"/>
        <v>959</v>
      </c>
      <c r="CC175" s="17">
        <f t="shared" si="287"/>
        <v>8.2781599868792452E-3</v>
      </c>
      <c r="CE175" s="2">
        <v>115847</v>
      </c>
      <c r="CF175" s="2">
        <v>40776</v>
      </c>
      <c r="CG175" s="2">
        <v>22301</v>
      </c>
      <c r="CH175" s="2">
        <v>3936</v>
      </c>
      <c r="CI175" s="2">
        <v>9278</v>
      </c>
      <c r="CJ175" s="2">
        <v>123483</v>
      </c>
      <c r="CK175" s="2">
        <v>4760</v>
      </c>
      <c r="CL175" s="2">
        <v>6523.2</v>
      </c>
      <c r="CM175" s="2">
        <v>5946</v>
      </c>
      <c r="CN175" s="2">
        <v>3097</v>
      </c>
      <c r="CO175" s="2">
        <v>2577</v>
      </c>
      <c r="CP175" s="2">
        <v>2915</v>
      </c>
      <c r="CQ175" s="2">
        <v>2183</v>
      </c>
      <c r="CR175" s="2">
        <v>5406</v>
      </c>
      <c r="CS175" s="2">
        <v>5359</v>
      </c>
      <c r="CT175" s="2">
        <v>4993</v>
      </c>
      <c r="CU175" s="2">
        <v>5023</v>
      </c>
      <c r="CV175" s="2">
        <v>101303.076</v>
      </c>
      <c r="CW175" s="2">
        <v>70361.741999999998</v>
      </c>
      <c r="CX175" s="2">
        <v>51333.939999999995</v>
      </c>
      <c r="CY175" s="2">
        <v>38715.146000000008</v>
      </c>
      <c r="CZ175" s="2">
        <v>30412.828000000001</v>
      </c>
      <c r="DA175" s="2">
        <v>22547.489999999998</v>
      </c>
      <c r="DB175" s="2">
        <v>3191.768</v>
      </c>
      <c r="DC175" s="2">
        <v>2000.6970000000001</v>
      </c>
      <c r="DD175" s="2">
        <v>1427.646</v>
      </c>
      <c r="DE175" s="2">
        <v>4304.7371999999996</v>
      </c>
      <c r="DF175" s="2">
        <v>2834.2865999999999</v>
      </c>
      <c r="DG175" s="2">
        <v>1947.8489999999997</v>
      </c>
      <c r="DH175" s="2">
        <v>4987.3040000000001</v>
      </c>
      <c r="DI175" s="2">
        <v>3216.1320000000001</v>
      </c>
      <c r="DJ175" s="2">
        <v>2261.2359999999999</v>
      </c>
      <c r="DK175" s="2">
        <v>4046.3109999999997</v>
      </c>
      <c r="DL175" s="2">
        <v>2622.51</v>
      </c>
      <c r="DM175" s="2">
        <v>1834.3580000000002</v>
      </c>
      <c r="DN175" s="2">
        <v>137</v>
      </c>
      <c r="DO175" s="2">
        <v>38.299999999999997</v>
      </c>
      <c r="DP175" s="2">
        <v>105.2</v>
      </c>
    </row>
    <row r="176" spans="2:120" ht="14.25" customHeight="1" x14ac:dyDescent="0.2">
      <c r="B176" s="6">
        <v>45204</v>
      </c>
      <c r="C176" s="9" t="s">
        <v>182</v>
      </c>
      <c r="D176" s="9" t="s">
        <v>61</v>
      </c>
      <c r="E176" s="21" t="s">
        <v>191</v>
      </c>
      <c r="F176" s="9" t="s">
        <v>146</v>
      </c>
      <c r="G176" s="21">
        <v>1</v>
      </c>
      <c r="H176" s="11">
        <f t="shared" si="216"/>
        <v>49037</v>
      </c>
      <c r="I176" s="12">
        <f t="shared" si="217"/>
        <v>19560</v>
      </c>
      <c r="J176" s="14">
        <f t="shared" si="218"/>
        <v>0.39888247649733877</v>
      </c>
      <c r="K176" s="14">
        <f t="shared" si="219"/>
        <v>0.22325998735648592</v>
      </c>
      <c r="L176" s="15">
        <f t="shared" si="220"/>
        <v>1.5452513966480448</v>
      </c>
      <c r="M176" s="12">
        <f t="shared" si="221"/>
        <v>0</v>
      </c>
      <c r="N176" s="14">
        <f t="shared" si="222"/>
        <v>-8.487449846039008E-2</v>
      </c>
      <c r="O176" s="16">
        <f t="shared" si="223"/>
        <v>-475</v>
      </c>
      <c r="P176" s="14">
        <f t="shared" si="224"/>
        <v>-0.2556512378902045</v>
      </c>
      <c r="Q176" s="12">
        <f t="shared" si="225"/>
        <v>-265.79999999999973</v>
      </c>
      <c r="R176" s="14">
        <f t="shared" si="226"/>
        <v>-0.10128029263831728</v>
      </c>
      <c r="S176" s="18">
        <f t="shared" si="227"/>
        <v>340</v>
      </c>
      <c r="T176" s="14">
        <f t="shared" si="228"/>
        <v>0.27983539094650201</v>
      </c>
      <c r="U176" s="18">
        <f t="shared" si="229"/>
        <v>348</v>
      </c>
      <c r="V176" s="14">
        <f t="shared" si="230"/>
        <v>0.32222222222222219</v>
      </c>
      <c r="W176" s="12">
        <f t="shared" si="231"/>
        <v>-56</v>
      </c>
      <c r="X176" s="14">
        <f t="shared" si="232"/>
        <v>-2.7013989387361326E-2</v>
      </c>
      <c r="Y176" s="12">
        <f t="shared" si="233"/>
        <v>-74</v>
      </c>
      <c r="Z176" s="14">
        <f t="shared" si="234"/>
        <v>-3.368229403732359E-2</v>
      </c>
      <c r="AA176" s="12">
        <v>-1323.4555699999983</v>
      </c>
      <c r="AB176" s="26">
        <v>-3.9472607595566589E-2</v>
      </c>
      <c r="AC176" s="12">
        <f t="shared" si="235"/>
        <v>0</v>
      </c>
      <c r="AD176" s="24">
        <f t="shared" si="236"/>
        <v>0</v>
      </c>
      <c r="AE176" s="11">
        <f t="shared" si="237"/>
        <v>-8600.8410000000003</v>
      </c>
      <c r="AF176" s="12">
        <f t="shared" si="238"/>
        <v>-24595.432000000001</v>
      </c>
      <c r="AG176" s="12">
        <f t="shared" si="239"/>
        <v>-33122.751000000004</v>
      </c>
      <c r="AH176" s="14">
        <f t="shared" si="240"/>
        <v>-0.17539492628015585</v>
      </c>
      <c r="AI176" s="14">
        <f t="shared" si="241"/>
        <v>-0.50156885616983093</v>
      </c>
      <c r="AJ176" s="14">
        <f t="shared" si="242"/>
        <v>-0.67546446560760243</v>
      </c>
      <c r="AK176" s="14">
        <f t="shared" si="243"/>
        <v>0.43815986577755817</v>
      </c>
      <c r="AL176" s="14">
        <f t="shared" si="244"/>
        <v>0.5059511321041269</v>
      </c>
      <c r="AM176" s="14">
        <f t="shared" si="245"/>
        <v>0.51940616236430626</v>
      </c>
      <c r="AN176" s="18">
        <f t="shared" si="246"/>
        <v>-1842.4979999999996</v>
      </c>
      <c r="AO176" s="18">
        <f t="shared" si="247"/>
        <v>-7193.7610000000004</v>
      </c>
      <c r="AP176" s="18">
        <f t="shared" si="248"/>
        <v>-11294.041000000001</v>
      </c>
      <c r="AQ176" s="14">
        <f t="shared" si="249"/>
        <v>-9.4197239263803634E-2</v>
      </c>
      <c r="AR176" s="14">
        <f t="shared" si="250"/>
        <v>-0.36777919222903888</v>
      </c>
      <c r="AS176" s="14">
        <f t="shared" si="251"/>
        <v>-0.57740495910020462</v>
      </c>
      <c r="AT176" s="12">
        <f t="shared" si="252"/>
        <v>-400.28099999999995</v>
      </c>
      <c r="AU176" s="12">
        <f t="shared" si="253"/>
        <v>-855.23700000000008</v>
      </c>
      <c r="AV176" s="12">
        <f t="shared" si="254"/>
        <v>-1056.4659999999999</v>
      </c>
      <c r="AW176" s="14">
        <f t="shared" si="255"/>
        <v>-0.28942950108459864</v>
      </c>
      <c r="AX176" s="14">
        <f t="shared" si="256"/>
        <v>-0.61839262472885037</v>
      </c>
      <c r="AY176" s="14">
        <f t="shared" si="257"/>
        <v>-0.76389443239334787</v>
      </c>
      <c r="AZ176" s="12">
        <f t="shared" si="258"/>
        <v>-880.40279999999984</v>
      </c>
      <c r="BA176" s="12">
        <f t="shared" si="259"/>
        <v>-1526.4503999999999</v>
      </c>
      <c r="BB176" s="12">
        <f t="shared" si="260"/>
        <v>-1881.0216</v>
      </c>
      <c r="BC176" s="14">
        <f t="shared" si="261"/>
        <v>-0.37327346731111666</v>
      </c>
      <c r="BD176" s="14">
        <f t="shared" si="262"/>
        <v>-0.64718494021877393</v>
      </c>
      <c r="BE176" s="14">
        <f t="shared" si="263"/>
        <v>-0.79751615365047068</v>
      </c>
      <c r="BF176" s="12">
        <f t="shared" si="264"/>
        <v>-584.57600000000002</v>
      </c>
      <c r="BG176" s="12">
        <f t="shared" si="265"/>
        <v>-1145.643</v>
      </c>
      <c r="BH176" s="12">
        <f t="shared" si="266"/>
        <v>-1521.607</v>
      </c>
      <c r="BI176" s="14">
        <f t="shared" si="267"/>
        <v>-0.28982449181953396</v>
      </c>
      <c r="BJ176" s="14">
        <f t="shared" si="268"/>
        <v>-0.56799355478433311</v>
      </c>
      <c r="BK176" s="14">
        <f t="shared" si="269"/>
        <v>-0.75439117501239461</v>
      </c>
      <c r="BL176" s="12">
        <f t="shared" si="270"/>
        <v>-837.19799999999987</v>
      </c>
      <c r="BM176" s="12">
        <f t="shared" si="271"/>
        <v>-1341.6590000000001</v>
      </c>
      <c r="BN176" s="12">
        <f t="shared" si="272"/>
        <v>-1668.691</v>
      </c>
      <c r="BO176" s="14">
        <f t="shared" si="273"/>
        <v>-0.39434667922750821</v>
      </c>
      <c r="BP176" s="14">
        <f t="shared" si="274"/>
        <v>-0.63196373056994815</v>
      </c>
      <c r="BQ176" s="24">
        <f t="shared" si="275"/>
        <v>-0.78600612341026854</v>
      </c>
      <c r="BR176" s="19">
        <f t="shared" si="276"/>
        <v>84.9</v>
      </c>
      <c r="BS176" s="20">
        <f t="shared" si="277"/>
        <v>594.30000000000007</v>
      </c>
      <c r="BT176" s="13">
        <f t="shared" si="278"/>
        <v>1.2119420029773438E-2</v>
      </c>
      <c r="BU176" s="20">
        <f t="shared" si="279"/>
        <v>49.1</v>
      </c>
      <c r="BV176" s="20">
        <f t="shared" si="280"/>
        <v>343.7</v>
      </c>
      <c r="BW176" s="13">
        <f t="shared" si="281"/>
        <v>7.0089932092093719E-3</v>
      </c>
      <c r="BX176" s="20">
        <f t="shared" si="282"/>
        <v>58.1</v>
      </c>
      <c r="BY176" s="20">
        <f t="shared" si="283"/>
        <v>406.7</v>
      </c>
      <c r="BZ176" s="13">
        <f t="shared" si="284"/>
        <v>8.2937373819768744E-3</v>
      </c>
      <c r="CA176" s="20">
        <f t="shared" si="285"/>
        <v>84.9</v>
      </c>
      <c r="CB176" s="20">
        <f t="shared" si="286"/>
        <v>594.30000000000007</v>
      </c>
      <c r="CC176" s="17">
        <f t="shared" si="287"/>
        <v>1.2119420029773438E-2</v>
      </c>
      <c r="CE176" s="2">
        <v>49037</v>
      </c>
      <c r="CF176" s="2">
        <v>19560</v>
      </c>
      <c r="CG176" s="2">
        <v>10948</v>
      </c>
      <c r="CH176" s="2">
        <v>1383</v>
      </c>
      <c r="CI176" s="2">
        <v>3580</v>
      </c>
      <c r="CJ176" s="2">
        <v>53585</v>
      </c>
      <c r="CK176" s="2">
        <v>1858</v>
      </c>
      <c r="CL176" s="2">
        <v>2624.3999999999996</v>
      </c>
      <c r="CM176" s="2">
        <v>2358.6</v>
      </c>
      <c r="CN176" s="2">
        <v>1215</v>
      </c>
      <c r="CO176" s="2">
        <v>875</v>
      </c>
      <c r="CP176" s="2">
        <v>1080</v>
      </c>
      <c r="CQ176" s="2">
        <v>732</v>
      </c>
      <c r="CR176" s="2">
        <v>2073</v>
      </c>
      <c r="CS176" s="2">
        <v>2017</v>
      </c>
      <c r="CT176" s="2">
        <v>2197</v>
      </c>
      <c r="CU176" s="2">
        <v>2123</v>
      </c>
      <c r="CV176" s="2">
        <v>40436.159</v>
      </c>
      <c r="CW176" s="2">
        <v>24441.567999999999</v>
      </c>
      <c r="CX176" s="2">
        <v>15914.249</v>
      </c>
      <c r="CY176" s="2">
        <v>17717.502</v>
      </c>
      <c r="CZ176" s="2">
        <v>12366.239</v>
      </c>
      <c r="DA176" s="2">
        <v>8265.9589999999989</v>
      </c>
      <c r="DB176" s="2">
        <v>982.71900000000005</v>
      </c>
      <c r="DC176" s="2">
        <v>527.76299999999992</v>
      </c>
      <c r="DD176" s="2">
        <v>326.53399999999999</v>
      </c>
      <c r="DE176" s="2">
        <v>1478.1972000000001</v>
      </c>
      <c r="DF176" s="2">
        <v>832.14959999999996</v>
      </c>
      <c r="DG176" s="2">
        <v>477.57839999999999</v>
      </c>
      <c r="DH176" s="2">
        <v>1432.424</v>
      </c>
      <c r="DI176" s="2">
        <v>871.35699999999997</v>
      </c>
      <c r="DJ176" s="2">
        <v>495.39300000000003</v>
      </c>
      <c r="DK176" s="2">
        <v>1285.8020000000001</v>
      </c>
      <c r="DL176" s="2">
        <v>781.34100000000001</v>
      </c>
      <c r="DM176" s="2">
        <v>454.30899999999997</v>
      </c>
      <c r="DN176" s="2">
        <v>84.9</v>
      </c>
      <c r="DO176" s="2">
        <v>49.1</v>
      </c>
      <c r="DP176" s="2">
        <v>58.1</v>
      </c>
    </row>
    <row r="177" spans="2:120" ht="14.25" customHeight="1" x14ac:dyDescent="0.2">
      <c r="B177" s="6">
        <v>45205</v>
      </c>
      <c r="C177" s="9" t="s">
        <v>182</v>
      </c>
      <c r="D177" s="9" t="s">
        <v>61</v>
      </c>
      <c r="E177" s="21" t="s">
        <v>191</v>
      </c>
      <c r="F177" s="9" t="s">
        <v>147</v>
      </c>
      <c r="G177" s="21">
        <v>3</v>
      </c>
      <c r="H177" s="11">
        <f t="shared" si="216"/>
        <v>42944</v>
      </c>
      <c r="I177" s="12">
        <f t="shared" si="217"/>
        <v>16365</v>
      </c>
      <c r="J177" s="14">
        <f t="shared" si="218"/>
        <v>0.38107768256333829</v>
      </c>
      <c r="K177" s="14">
        <f t="shared" si="219"/>
        <v>0.20924925484351714</v>
      </c>
      <c r="L177" s="15">
        <f t="shared" si="220"/>
        <v>1.5697980684811237</v>
      </c>
      <c r="M177" s="12">
        <f t="shared" si="221"/>
        <v>0</v>
      </c>
      <c r="N177" s="14">
        <f t="shared" si="222"/>
        <v>-6.6231789519460738E-2</v>
      </c>
      <c r="O177" s="16">
        <f t="shared" si="223"/>
        <v>-476</v>
      </c>
      <c r="P177" s="14">
        <f t="shared" si="224"/>
        <v>-0.26197028068244355</v>
      </c>
      <c r="Q177" s="12">
        <f t="shared" si="225"/>
        <v>-194.40000000000009</v>
      </c>
      <c r="R177" s="14">
        <f t="shared" si="226"/>
        <v>-8.0798004987531202E-2</v>
      </c>
      <c r="S177" s="18">
        <f t="shared" si="227"/>
        <v>283</v>
      </c>
      <c r="T177" s="14">
        <f t="shared" si="228"/>
        <v>0.26473339569691301</v>
      </c>
      <c r="U177" s="18">
        <f t="shared" si="229"/>
        <v>195</v>
      </c>
      <c r="V177" s="14">
        <f t="shared" si="230"/>
        <v>0.19979508196721307</v>
      </c>
      <c r="W177" s="12">
        <f t="shared" si="231"/>
        <v>3</v>
      </c>
      <c r="X177" s="14">
        <f t="shared" si="232"/>
        <v>1.5698587127157548E-3</v>
      </c>
      <c r="Y177" s="12">
        <f t="shared" si="233"/>
        <v>-56</v>
      </c>
      <c r="Z177" s="14">
        <f t="shared" si="234"/>
        <v>-2.9106029106029108E-2</v>
      </c>
      <c r="AA177" s="12">
        <v>-902.85665000000154</v>
      </c>
      <c r="AB177" s="26">
        <v>-3.0484553464589226E-2</v>
      </c>
      <c r="AC177" s="12">
        <f t="shared" si="235"/>
        <v>0</v>
      </c>
      <c r="AD177" s="24">
        <f t="shared" si="236"/>
        <v>0</v>
      </c>
      <c r="AE177" s="11">
        <f t="shared" si="237"/>
        <v>-6057.3539999999994</v>
      </c>
      <c r="AF177" s="12">
        <f t="shared" si="238"/>
        <v>-18092.960999999996</v>
      </c>
      <c r="AG177" s="12">
        <f t="shared" si="239"/>
        <v>-25129.546000000002</v>
      </c>
      <c r="AH177" s="14">
        <f t="shared" si="240"/>
        <v>-0.14105239381520118</v>
      </c>
      <c r="AI177" s="14">
        <f t="shared" si="241"/>
        <v>-0.42131522447839032</v>
      </c>
      <c r="AJ177" s="14">
        <f t="shared" si="242"/>
        <v>-0.58517012853949335</v>
      </c>
      <c r="AK177" s="14">
        <f t="shared" si="243"/>
        <v>0.41281565691822453</v>
      </c>
      <c r="AL177" s="14">
        <f t="shared" si="244"/>
        <v>0.45922450163954903</v>
      </c>
      <c r="AM177" s="14">
        <f t="shared" si="245"/>
        <v>0.45968442254811737</v>
      </c>
      <c r="AN177" s="18">
        <f t="shared" si="246"/>
        <v>-1137.6150000000016</v>
      </c>
      <c r="AO177" s="18">
        <f t="shared" si="247"/>
        <v>-4952.7940000000017</v>
      </c>
      <c r="AP177" s="18">
        <f t="shared" si="248"/>
        <v>-8175.9730000000009</v>
      </c>
      <c r="AQ177" s="14">
        <f t="shared" si="249"/>
        <v>-6.9515123739688489E-2</v>
      </c>
      <c r="AR177" s="14">
        <f t="shared" si="250"/>
        <v>-0.30264552398411249</v>
      </c>
      <c r="AS177" s="14">
        <f t="shared" si="251"/>
        <v>-0.49960116101435992</v>
      </c>
      <c r="AT177" s="12">
        <f t="shared" si="252"/>
        <v>-232.01600000000008</v>
      </c>
      <c r="AU177" s="12">
        <f t="shared" si="253"/>
        <v>-637.40699999999993</v>
      </c>
      <c r="AV177" s="12">
        <f t="shared" si="254"/>
        <v>-841.06499999999994</v>
      </c>
      <c r="AW177" s="14">
        <f t="shared" si="255"/>
        <v>-0.17301715137956752</v>
      </c>
      <c r="AX177" s="14">
        <f t="shared" si="256"/>
        <v>-0.47532214765100667</v>
      </c>
      <c r="AY177" s="14">
        <f t="shared" si="257"/>
        <v>-0.62719239373601787</v>
      </c>
      <c r="AZ177" s="12">
        <f t="shared" si="258"/>
        <v>-738.85379999999986</v>
      </c>
      <c r="BA177" s="12">
        <f t="shared" si="259"/>
        <v>-1205.856</v>
      </c>
      <c r="BB177" s="12">
        <f t="shared" si="260"/>
        <v>-1543.0541999999998</v>
      </c>
      <c r="BC177" s="14">
        <f t="shared" si="261"/>
        <v>-0.33408111774281057</v>
      </c>
      <c r="BD177" s="14">
        <f t="shared" si="262"/>
        <v>-0.54524145415084102</v>
      </c>
      <c r="BE177" s="14">
        <f t="shared" si="263"/>
        <v>-0.69770944112859468</v>
      </c>
      <c r="BF177" s="12">
        <f t="shared" si="264"/>
        <v>-466.78600000000006</v>
      </c>
      <c r="BG177" s="12">
        <f t="shared" si="265"/>
        <v>-964.93700000000001</v>
      </c>
      <c r="BH177" s="12">
        <f t="shared" si="266"/>
        <v>-1262.4000000000001</v>
      </c>
      <c r="BI177" s="14">
        <f t="shared" si="267"/>
        <v>-0.24387983281086734</v>
      </c>
      <c r="BJ177" s="14">
        <f t="shared" si="268"/>
        <v>-0.5041468129571578</v>
      </c>
      <c r="BK177" s="14">
        <f t="shared" si="269"/>
        <v>-0.65956112852664583</v>
      </c>
      <c r="BL177" s="12">
        <f t="shared" si="270"/>
        <v>-460.31999999999994</v>
      </c>
      <c r="BM177" s="12">
        <f t="shared" si="271"/>
        <v>-873.06500000000005</v>
      </c>
      <c r="BN177" s="12">
        <f t="shared" si="272"/>
        <v>-1192.758</v>
      </c>
      <c r="BO177" s="14">
        <f t="shared" si="273"/>
        <v>-0.24642398286937894</v>
      </c>
      <c r="BP177" s="14">
        <f t="shared" si="274"/>
        <v>-0.46737955032119916</v>
      </c>
      <c r="BQ177" s="24">
        <f t="shared" si="275"/>
        <v>-0.63852141327623135</v>
      </c>
      <c r="BR177" s="19">
        <f t="shared" si="276"/>
        <v>57.3</v>
      </c>
      <c r="BS177" s="20">
        <f t="shared" si="277"/>
        <v>401.09999999999997</v>
      </c>
      <c r="BT177" s="13">
        <f t="shared" si="278"/>
        <v>9.3400707898658713E-3</v>
      </c>
      <c r="BU177" s="20">
        <f t="shared" si="279"/>
        <v>26.5</v>
      </c>
      <c r="BV177" s="20">
        <f t="shared" si="280"/>
        <v>185.5</v>
      </c>
      <c r="BW177" s="13">
        <f t="shared" si="281"/>
        <v>4.3195789865871836E-3</v>
      </c>
      <c r="BX177" s="20">
        <f t="shared" si="282"/>
        <v>42</v>
      </c>
      <c r="BY177" s="20">
        <f t="shared" si="283"/>
        <v>294</v>
      </c>
      <c r="BZ177" s="13">
        <f t="shared" si="284"/>
        <v>6.8461251862891211E-3</v>
      </c>
      <c r="CA177" s="20">
        <f t="shared" si="285"/>
        <v>57.3</v>
      </c>
      <c r="CB177" s="20">
        <f t="shared" si="286"/>
        <v>401.09999999999997</v>
      </c>
      <c r="CC177" s="17">
        <f t="shared" si="287"/>
        <v>9.3400707898658713E-3</v>
      </c>
      <c r="CE177" s="2">
        <v>42944</v>
      </c>
      <c r="CF177" s="2">
        <v>16365</v>
      </c>
      <c r="CG177" s="2">
        <v>8986</v>
      </c>
      <c r="CH177" s="2">
        <v>1341</v>
      </c>
      <c r="CI177" s="2">
        <v>3417</v>
      </c>
      <c r="CJ177" s="2">
        <v>45990</v>
      </c>
      <c r="CK177" s="2">
        <v>1817</v>
      </c>
      <c r="CL177" s="2">
        <v>2406</v>
      </c>
      <c r="CM177" s="2">
        <v>2211.6</v>
      </c>
      <c r="CN177" s="2">
        <v>1069</v>
      </c>
      <c r="CO177" s="2">
        <v>786</v>
      </c>
      <c r="CP177" s="2">
        <v>976</v>
      </c>
      <c r="CQ177" s="2">
        <v>781</v>
      </c>
      <c r="CR177" s="2">
        <v>1911</v>
      </c>
      <c r="CS177" s="2">
        <v>1914</v>
      </c>
      <c r="CT177" s="2">
        <v>1924</v>
      </c>
      <c r="CU177" s="2">
        <v>1868</v>
      </c>
      <c r="CV177" s="2">
        <v>36886.646000000001</v>
      </c>
      <c r="CW177" s="2">
        <v>24851.039000000004</v>
      </c>
      <c r="CX177" s="2">
        <v>17814.453999999998</v>
      </c>
      <c r="CY177" s="2">
        <v>15227.384999999998</v>
      </c>
      <c r="CZ177" s="2">
        <v>11412.205999999998</v>
      </c>
      <c r="DA177" s="2">
        <v>8189.0269999999991</v>
      </c>
      <c r="DB177" s="2">
        <v>1108.9839999999999</v>
      </c>
      <c r="DC177" s="2">
        <v>703.59300000000007</v>
      </c>
      <c r="DD177" s="2">
        <v>499.93500000000006</v>
      </c>
      <c r="DE177" s="2">
        <v>1472.7462</v>
      </c>
      <c r="DF177" s="2">
        <v>1005.7439999999999</v>
      </c>
      <c r="DG177" s="2">
        <v>668.5458000000001</v>
      </c>
      <c r="DH177" s="2">
        <v>1447.2139999999999</v>
      </c>
      <c r="DI177" s="2">
        <v>949.06299999999999</v>
      </c>
      <c r="DJ177" s="2">
        <v>651.6</v>
      </c>
      <c r="DK177" s="2">
        <v>1407.68</v>
      </c>
      <c r="DL177" s="2">
        <v>994.93499999999995</v>
      </c>
      <c r="DM177" s="2">
        <v>675.24199999999996</v>
      </c>
      <c r="DN177" s="2">
        <v>57.3</v>
      </c>
      <c r="DO177" s="2">
        <v>26.5</v>
      </c>
      <c r="DP177" s="2">
        <v>42</v>
      </c>
    </row>
    <row r="178" spans="2:120" ht="14.25" customHeight="1" x14ac:dyDescent="0.2">
      <c r="B178" s="6">
        <v>45206</v>
      </c>
      <c r="C178" s="9" t="s">
        <v>182</v>
      </c>
      <c r="D178" s="9" t="s">
        <v>61</v>
      </c>
      <c r="E178" s="21" t="s">
        <v>191</v>
      </c>
      <c r="F178" s="9" t="s">
        <v>148</v>
      </c>
      <c r="G178" s="21">
        <v>3</v>
      </c>
      <c r="H178" s="11">
        <f t="shared" si="216"/>
        <v>58687</v>
      </c>
      <c r="I178" s="12">
        <f t="shared" si="217"/>
        <v>19641</v>
      </c>
      <c r="J178" s="14">
        <f t="shared" si="218"/>
        <v>0.33467377783836283</v>
      </c>
      <c r="K178" s="14">
        <f t="shared" si="219"/>
        <v>0.17675123962717468</v>
      </c>
      <c r="L178" s="15">
        <f t="shared" si="220"/>
        <v>1.6944502182498442</v>
      </c>
      <c r="M178" s="12">
        <f t="shared" si="221"/>
        <v>0</v>
      </c>
      <c r="N178" s="14">
        <f t="shared" si="222"/>
        <v>-4.9695576138350961E-2</v>
      </c>
      <c r="O178" s="16">
        <f t="shared" si="223"/>
        <v>-517</v>
      </c>
      <c r="P178" s="14">
        <f t="shared" si="224"/>
        <v>-0.20234833659491192</v>
      </c>
      <c r="Q178" s="12">
        <f t="shared" si="225"/>
        <v>-317.39999999999964</v>
      </c>
      <c r="R178" s="14">
        <f t="shared" si="226"/>
        <v>-8.9600271002709952E-2</v>
      </c>
      <c r="S178" s="18">
        <f t="shared" si="227"/>
        <v>272</v>
      </c>
      <c r="T178" s="14">
        <f t="shared" si="228"/>
        <v>0.18206157965194114</v>
      </c>
      <c r="U178" s="18">
        <f t="shared" si="229"/>
        <v>382</v>
      </c>
      <c r="V178" s="14">
        <f t="shared" si="230"/>
        <v>0.26901408450704223</v>
      </c>
      <c r="W178" s="12">
        <f t="shared" si="231"/>
        <v>37</v>
      </c>
      <c r="X178" s="14">
        <f t="shared" si="232"/>
        <v>1.3648100331980828E-2</v>
      </c>
      <c r="Y178" s="12">
        <f t="shared" si="233"/>
        <v>13</v>
      </c>
      <c r="Z178" s="14">
        <f t="shared" si="234"/>
        <v>4.9486105824134707E-3</v>
      </c>
      <c r="AA178" s="12">
        <v>-983.08246000000509</v>
      </c>
      <c r="AB178" s="26">
        <v>-2.3226947305515222E-2</v>
      </c>
      <c r="AC178" s="12">
        <f t="shared" si="235"/>
        <v>0</v>
      </c>
      <c r="AD178" s="24">
        <f t="shared" si="236"/>
        <v>0</v>
      </c>
      <c r="AE178" s="11">
        <f t="shared" si="237"/>
        <v>-6284.3540000000066</v>
      </c>
      <c r="AF178" s="12">
        <f t="shared" si="238"/>
        <v>-20956.880000000005</v>
      </c>
      <c r="AG178" s="12">
        <f t="shared" si="239"/>
        <v>-30696.731</v>
      </c>
      <c r="AH178" s="14">
        <f t="shared" si="240"/>
        <v>-0.10708255661390098</v>
      </c>
      <c r="AI178" s="14">
        <f t="shared" si="241"/>
        <v>-0.35709577930376413</v>
      </c>
      <c r="AJ178" s="14">
        <f t="shared" si="242"/>
        <v>-0.52305844565235904</v>
      </c>
      <c r="AK178" s="14">
        <f t="shared" si="243"/>
        <v>0.36734162240586105</v>
      </c>
      <c r="AL178" s="14">
        <f t="shared" si="244"/>
        <v>0.4324944368053959</v>
      </c>
      <c r="AM178" s="14">
        <f t="shared" si="245"/>
        <v>0.44046850710866686</v>
      </c>
      <c r="AN178" s="18">
        <f t="shared" si="246"/>
        <v>-391.3269999999975</v>
      </c>
      <c r="AO178" s="18">
        <f t="shared" si="247"/>
        <v>-3322.9329999999991</v>
      </c>
      <c r="AP178" s="18">
        <f t="shared" si="248"/>
        <v>-7312.1680000000015</v>
      </c>
      <c r="AQ178" s="14">
        <f t="shared" si="249"/>
        <v>-1.9923985540450939E-2</v>
      </c>
      <c r="AR178" s="14">
        <f t="shared" si="250"/>
        <v>-0.1691834937121327</v>
      </c>
      <c r="AS178" s="14">
        <f t="shared" si="251"/>
        <v>-0.37229102387862134</v>
      </c>
      <c r="AT178" s="12">
        <f t="shared" si="252"/>
        <v>-331.85199999999986</v>
      </c>
      <c r="AU178" s="12">
        <f t="shared" si="253"/>
        <v>-970.90100000000007</v>
      </c>
      <c r="AV178" s="12">
        <f t="shared" si="254"/>
        <v>-1264.798</v>
      </c>
      <c r="AW178" s="14">
        <f t="shared" si="255"/>
        <v>-0.16283218842001956</v>
      </c>
      <c r="AX178" s="14">
        <f t="shared" si="256"/>
        <v>-0.4763989205103043</v>
      </c>
      <c r="AY178" s="14">
        <f t="shared" si="257"/>
        <v>-0.62060745829244357</v>
      </c>
      <c r="AZ178" s="12">
        <f t="shared" si="258"/>
        <v>-955.0608000000002</v>
      </c>
      <c r="BA178" s="12">
        <f t="shared" si="259"/>
        <v>-1692.306</v>
      </c>
      <c r="BB178" s="12">
        <f t="shared" si="260"/>
        <v>-2173.8696</v>
      </c>
      <c r="BC178" s="14">
        <f t="shared" si="261"/>
        <v>-0.29614288372093034</v>
      </c>
      <c r="BD178" s="14">
        <f t="shared" si="262"/>
        <v>-0.52474604651162793</v>
      </c>
      <c r="BE178" s="14">
        <f t="shared" si="263"/>
        <v>-0.67406809302325588</v>
      </c>
      <c r="BF178" s="12">
        <f t="shared" si="264"/>
        <v>-245.79799999999977</v>
      </c>
      <c r="BG178" s="12">
        <f t="shared" si="265"/>
        <v>-1032.3710000000001</v>
      </c>
      <c r="BH178" s="12">
        <f t="shared" si="266"/>
        <v>-1543.0419999999999</v>
      </c>
      <c r="BI178" s="14">
        <f t="shared" si="267"/>
        <v>-8.9446142649199367E-2</v>
      </c>
      <c r="BJ178" s="14">
        <f t="shared" si="268"/>
        <v>-0.37568085880640467</v>
      </c>
      <c r="BK178" s="14">
        <f t="shared" si="269"/>
        <v>-0.56151455604075684</v>
      </c>
      <c r="BL178" s="12">
        <f t="shared" si="270"/>
        <v>-505.57799999999997</v>
      </c>
      <c r="BM178" s="12">
        <f t="shared" si="271"/>
        <v>-1234.498</v>
      </c>
      <c r="BN178" s="12">
        <f t="shared" si="272"/>
        <v>-1636.4179999999999</v>
      </c>
      <c r="BO178" s="14">
        <f t="shared" si="273"/>
        <v>-0.19150681818181814</v>
      </c>
      <c r="BP178" s="14">
        <f t="shared" si="274"/>
        <v>-0.46761287878787883</v>
      </c>
      <c r="BQ178" s="24">
        <f t="shared" si="275"/>
        <v>-0.61985530303030301</v>
      </c>
      <c r="BR178" s="19">
        <f t="shared" si="276"/>
        <v>59.7</v>
      </c>
      <c r="BS178" s="20">
        <f t="shared" si="277"/>
        <v>417.90000000000003</v>
      </c>
      <c r="BT178" s="13">
        <f t="shared" si="278"/>
        <v>7.1208274404893765E-3</v>
      </c>
      <c r="BU178" s="20">
        <f t="shared" si="279"/>
        <v>20.2</v>
      </c>
      <c r="BV178" s="20">
        <f t="shared" si="280"/>
        <v>141.4</v>
      </c>
      <c r="BW178" s="13">
        <f t="shared" si="281"/>
        <v>2.4093921992945628E-3</v>
      </c>
      <c r="BX178" s="20">
        <f t="shared" si="282"/>
        <v>54.9</v>
      </c>
      <c r="BY178" s="20">
        <f t="shared" si="283"/>
        <v>384.3</v>
      </c>
      <c r="BZ178" s="13">
        <f t="shared" si="284"/>
        <v>6.5482986010530443E-3</v>
      </c>
      <c r="CA178" s="20">
        <f t="shared" si="285"/>
        <v>59.7</v>
      </c>
      <c r="CB178" s="20">
        <f t="shared" si="286"/>
        <v>417.90000000000003</v>
      </c>
      <c r="CC178" s="17">
        <f t="shared" si="287"/>
        <v>7.1208274404893765E-3</v>
      </c>
      <c r="CE178" s="2">
        <v>58687</v>
      </c>
      <c r="CF178" s="2">
        <v>19641</v>
      </c>
      <c r="CG178" s="2">
        <v>10373</v>
      </c>
      <c r="CH178" s="2">
        <v>2038</v>
      </c>
      <c r="CI178" s="2">
        <v>4811</v>
      </c>
      <c r="CJ178" s="2">
        <v>61756</v>
      </c>
      <c r="CK178" s="2">
        <v>2555</v>
      </c>
      <c r="CL178" s="2">
        <v>3542.3999999999996</v>
      </c>
      <c r="CM178" s="2">
        <v>3225</v>
      </c>
      <c r="CN178" s="2">
        <v>1494</v>
      </c>
      <c r="CO178" s="2">
        <v>1222</v>
      </c>
      <c r="CP178" s="2">
        <v>1420</v>
      </c>
      <c r="CQ178" s="2">
        <v>1038</v>
      </c>
      <c r="CR178" s="2">
        <v>2711</v>
      </c>
      <c r="CS178" s="2">
        <v>2748</v>
      </c>
      <c r="CT178" s="2">
        <v>2627</v>
      </c>
      <c r="CU178" s="2">
        <v>2640</v>
      </c>
      <c r="CV178" s="2">
        <v>52402.645999999993</v>
      </c>
      <c r="CW178" s="2">
        <v>37730.119999999995</v>
      </c>
      <c r="CX178" s="2">
        <v>27990.269</v>
      </c>
      <c r="CY178" s="2">
        <v>19249.673000000003</v>
      </c>
      <c r="CZ178" s="2">
        <v>16318.067000000001</v>
      </c>
      <c r="DA178" s="2">
        <v>12328.831999999999</v>
      </c>
      <c r="DB178" s="2">
        <v>1706.1480000000001</v>
      </c>
      <c r="DC178" s="2">
        <v>1067.0989999999999</v>
      </c>
      <c r="DD178" s="2">
        <v>773.202</v>
      </c>
      <c r="DE178" s="2">
        <v>2269.9391999999998</v>
      </c>
      <c r="DF178" s="2">
        <v>1532.694</v>
      </c>
      <c r="DG178" s="2">
        <v>1051.1304</v>
      </c>
      <c r="DH178" s="2">
        <v>2502.2020000000002</v>
      </c>
      <c r="DI178" s="2">
        <v>1715.6289999999999</v>
      </c>
      <c r="DJ178" s="2">
        <v>1204.9580000000001</v>
      </c>
      <c r="DK178" s="2">
        <v>2134.422</v>
      </c>
      <c r="DL178" s="2">
        <v>1405.502</v>
      </c>
      <c r="DM178" s="2">
        <v>1003.5820000000001</v>
      </c>
      <c r="DN178" s="2">
        <v>59.7</v>
      </c>
      <c r="DO178" s="2">
        <v>20.2</v>
      </c>
      <c r="DP178" s="2">
        <v>54.9</v>
      </c>
    </row>
    <row r="179" spans="2:120" ht="14.25" customHeight="1" x14ac:dyDescent="0.2">
      <c r="B179" s="6">
        <v>45207</v>
      </c>
      <c r="C179" s="9" t="s">
        <v>182</v>
      </c>
      <c r="D179" s="9" t="s">
        <v>61</v>
      </c>
      <c r="E179" s="21" t="s">
        <v>191</v>
      </c>
      <c r="F179" s="9" t="s">
        <v>149</v>
      </c>
      <c r="G179" s="21">
        <v>1</v>
      </c>
      <c r="H179" s="11">
        <f t="shared" si="216"/>
        <v>16517</v>
      </c>
      <c r="I179" s="12">
        <f t="shared" si="217"/>
        <v>7310</v>
      </c>
      <c r="J179" s="14">
        <f t="shared" si="218"/>
        <v>0.44257431736998243</v>
      </c>
      <c r="K179" s="14">
        <f t="shared" si="219"/>
        <v>0.24259853484288915</v>
      </c>
      <c r="L179" s="15">
        <f t="shared" si="220"/>
        <v>1.6679841897233201</v>
      </c>
      <c r="M179" s="12">
        <f t="shared" si="221"/>
        <v>0</v>
      </c>
      <c r="N179" s="14">
        <f t="shared" si="222"/>
        <v>-0.11346680264076003</v>
      </c>
      <c r="O179" s="16">
        <f t="shared" si="223"/>
        <v>-258</v>
      </c>
      <c r="P179" s="14">
        <f t="shared" si="224"/>
        <v>-0.37941176470588234</v>
      </c>
      <c r="Q179" s="12">
        <f t="shared" si="225"/>
        <v>-55.200000000000045</v>
      </c>
      <c r="R179" s="14">
        <f t="shared" si="226"/>
        <v>-6.1210911510312771E-2</v>
      </c>
      <c r="S179" s="18">
        <f t="shared" si="227"/>
        <v>125</v>
      </c>
      <c r="T179" s="14">
        <f t="shared" si="228"/>
        <v>0.34818941504178269</v>
      </c>
      <c r="U179" s="18">
        <f t="shared" si="229"/>
        <v>146</v>
      </c>
      <c r="V179" s="14">
        <f t="shared" si="230"/>
        <v>0.40896358543417366</v>
      </c>
      <c r="W179" s="12">
        <f t="shared" si="231"/>
        <v>-39</v>
      </c>
      <c r="X179" s="14">
        <f t="shared" si="232"/>
        <v>-5.7777777777777817E-2</v>
      </c>
      <c r="Y179" s="12">
        <f t="shared" si="233"/>
        <v>-39</v>
      </c>
      <c r="Z179" s="14">
        <f t="shared" si="234"/>
        <v>-6.25E-2</v>
      </c>
      <c r="AA179" s="12">
        <v>-688.97563000000082</v>
      </c>
      <c r="AB179" s="26">
        <v>-6.1991824792223427E-2</v>
      </c>
      <c r="AC179" s="12">
        <f t="shared" si="235"/>
        <v>0</v>
      </c>
      <c r="AD179" s="24">
        <f t="shared" si="236"/>
        <v>0</v>
      </c>
      <c r="AE179" s="11">
        <f t="shared" si="237"/>
        <v>-3705.6260000000002</v>
      </c>
      <c r="AF179" s="12">
        <f t="shared" si="238"/>
        <v>-9786.8250000000007</v>
      </c>
      <c r="AG179" s="12">
        <f t="shared" si="239"/>
        <v>-12512.998</v>
      </c>
      <c r="AH179" s="14">
        <f t="shared" si="240"/>
        <v>-0.22435224314342794</v>
      </c>
      <c r="AI179" s="14">
        <f t="shared" si="241"/>
        <v>-0.59253042320033911</v>
      </c>
      <c r="AJ179" s="14">
        <f t="shared" si="242"/>
        <v>-0.7575829751165466</v>
      </c>
      <c r="AK179" s="14">
        <f t="shared" si="243"/>
        <v>0.48859091928781417</v>
      </c>
      <c r="AL179" s="14">
        <f t="shared" si="244"/>
        <v>0.53993410275364329</v>
      </c>
      <c r="AM179" s="14">
        <f t="shared" si="245"/>
        <v>0.54157540380848967</v>
      </c>
      <c r="AN179" s="18">
        <f t="shared" si="246"/>
        <v>-1050.4789999999994</v>
      </c>
      <c r="AO179" s="18">
        <f t="shared" si="247"/>
        <v>-3676.1489999999994</v>
      </c>
      <c r="AP179" s="18">
        <f t="shared" si="248"/>
        <v>-5141.5309999999999</v>
      </c>
      <c r="AQ179" s="14">
        <f t="shared" si="249"/>
        <v>-0.14370437756497945</v>
      </c>
      <c r="AR179" s="14">
        <f t="shared" si="250"/>
        <v>-0.50289316005471951</v>
      </c>
      <c r="AS179" s="14">
        <f t="shared" si="251"/>
        <v>-0.70335581395348834</v>
      </c>
      <c r="AT179" s="12">
        <f t="shared" si="252"/>
        <v>-123.97000000000003</v>
      </c>
      <c r="AU179" s="12">
        <f t="shared" si="253"/>
        <v>-270.89499999999998</v>
      </c>
      <c r="AV179" s="12">
        <f t="shared" si="254"/>
        <v>-335.18</v>
      </c>
      <c r="AW179" s="14">
        <f t="shared" si="255"/>
        <v>-0.29376777251184838</v>
      </c>
      <c r="AX179" s="14">
        <f t="shared" si="256"/>
        <v>-0.64193127962085317</v>
      </c>
      <c r="AY179" s="14">
        <f t="shared" si="257"/>
        <v>-0.79426540284360192</v>
      </c>
      <c r="AZ179" s="12">
        <f t="shared" si="258"/>
        <v>-407.25299999999993</v>
      </c>
      <c r="BA179" s="12">
        <f t="shared" si="259"/>
        <v>-601.6386</v>
      </c>
      <c r="BB179" s="12">
        <f t="shared" si="260"/>
        <v>-721.07339999999988</v>
      </c>
      <c r="BC179" s="14">
        <f t="shared" si="261"/>
        <v>-0.48104535790219705</v>
      </c>
      <c r="BD179" s="14">
        <f t="shared" si="262"/>
        <v>-0.71065272856130401</v>
      </c>
      <c r="BE179" s="14">
        <f t="shared" si="263"/>
        <v>-0.85172856130403973</v>
      </c>
      <c r="BF179" s="12">
        <f t="shared" si="264"/>
        <v>-253.51999999999998</v>
      </c>
      <c r="BG179" s="12">
        <f t="shared" si="265"/>
        <v>-423.77800000000002</v>
      </c>
      <c r="BH179" s="12">
        <f t="shared" si="266"/>
        <v>-524.15700000000004</v>
      </c>
      <c r="BI179" s="14">
        <f t="shared" si="267"/>
        <v>-0.3986163522012578</v>
      </c>
      <c r="BJ179" s="14">
        <f t="shared" si="268"/>
        <v>-0.66631761006289314</v>
      </c>
      <c r="BK179" s="14">
        <f t="shared" si="269"/>
        <v>-0.82414622641509427</v>
      </c>
      <c r="BL179" s="12">
        <f t="shared" si="270"/>
        <v>-223.77300000000002</v>
      </c>
      <c r="BM179" s="12">
        <f t="shared" si="271"/>
        <v>-368.20400000000001</v>
      </c>
      <c r="BN179" s="12">
        <f t="shared" si="272"/>
        <v>-473.65700000000004</v>
      </c>
      <c r="BO179" s="14">
        <f t="shared" si="273"/>
        <v>-0.38251794871794875</v>
      </c>
      <c r="BP179" s="14">
        <f t="shared" si="274"/>
        <v>-0.62940854700854709</v>
      </c>
      <c r="BQ179" s="24">
        <f t="shared" si="275"/>
        <v>-0.80967008547008545</v>
      </c>
      <c r="BR179" s="19">
        <f t="shared" si="276"/>
        <v>36.1</v>
      </c>
      <c r="BS179" s="20">
        <f t="shared" si="277"/>
        <v>252.70000000000002</v>
      </c>
      <c r="BT179" s="13">
        <f t="shared" si="278"/>
        <v>1.5299388508809107E-2</v>
      </c>
      <c r="BU179" s="20">
        <f t="shared" si="279"/>
        <v>10.9</v>
      </c>
      <c r="BV179" s="20">
        <f t="shared" si="280"/>
        <v>76.3</v>
      </c>
      <c r="BW179" s="13">
        <f t="shared" si="281"/>
        <v>4.6194829569534421E-3</v>
      </c>
      <c r="BX179" s="20">
        <f t="shared" si="282"/>
        <v>21.3</v>
      </c>
      <c r="BY179" s="20">
        <f t="shared" si="283"/>
        <v>149.1</v>
      </c>
      <c r="BZ179" s="13">
        <f t="shared" si="284"/>
        <v>9.0270630259732393E-3</v>
      </c>
      <c r="CA179" s="20">
        <f t="shared" si="285"/>
        <v>36.1</v>
      </c>
      <c r="CB179" s="20">
        <f t="shared" si="286"/>
        <v>252.70000000000002</v>
      </c>
      <c r="CC179" s="17">
        <f t="shared" si="287"/>
        <v>1.5299388508809107E-2</v>
      </c>
      <c r="CE179" s="2">
        <v>16517</v>
      </c>
      <c r="CF179" s="2">
        <v>7310</v>
      </c>
      <c r="CG179" s="2">
        <v>4007</v>
      </c>
      <c r="CH179" s="2">
        <v>422</v>
      </c>
      <c r="CI179" s="2">
        <v>1012</v>
      </c>
      <c r="CJ179" s="2">
        <v>18631</v>
      </c>
      <c r="CK179" s="2">
        <v>680</v>
      </c>
      <c r="CL179" s="2">
        <v>901.8</v>
      </c>
      <c r="CM179" s="2">
        <v>846.59999999999991</v>
      </c>
      <c r="CN179" s="2">
        <v>359</v>
      </c>
      <c r="CO179" s="2">
        <v>234</v>
      </c>
      <c r="CP179" s="2">
        <v>357</v>
      </c>
      <c r="CQ179" s="2">
        <v>211</v>
      </c>
      <c r="CR179" s="2">
        <v>675</v>
      </c>
      <c r="CS179" s="2">
        <v>636</v>
      </c>
      <c r="CT179" s="2">
        <v>624</v>
      </c>
      <c r="CU179" s="2">
        <v>585</v>
      </c>
      <c r="CV179" s="2">
        <v>12811.374</v>
      </c>
      <c r="CW179" s="2">
        <v>6730.1749999999993</v>
      </c>
      <c r="CX179" s="2">
        <v>4004.002</v>
      </c>
      <c r="CY179" s="2">
        <v>6259.5210000000006</v>
      </c>
      <c r="CZ179" s="2">
        <v>3633.8510000000006</v>
      </c>
      <c r="DA179" s="2">
        <v>2168.4690000000001</v>
      </c>
      <c r="DB179" s="2">
        <v>298.02999999999997</v>
      </c>
      <c r="DC179" s="2">
        <v>151.10499999999999</v>
      </c>
      <c r="DD179" s="2">
        <v>86.82</v>
      </c>
      <c r="DE179" s="2">
        <v>439.34699999999998</v>
      </c>
      <c r="DF179" s="2">
        <v>244.96139999999997</v>
      </c>
      <c r="DG179" s="2">
        <v>125.52659999999999</v>
      </c>
      <c r="DH179" s="2">
        <v>382.48</v>
      </c>
      <c r="DI179" s="2">
        <v>212.22200000000001</v>
      </c>
      <c r="DJ179" s="2">
        <v>111.843</v>
      </c>
      <c r="DK179" s="2">
        <v>361.22699999999998</v>
      </c>
      <c r="DL179" s="2">
        <v>216.79599999999999</v>
      </c>
      <c r="DM179" s="2">
        <v>111.34299999999999</v>
      </c>
      <c r="DN179" s="2">
        <v>36.1</v>
      </c>
      <c r="DO179" s="2">
        <v>10.9</v>
      </c>
      <c r="DP179" s="2">
        <v>21.3</v>
      </c>
    </row>
    <row r="180" spans="2:120" ht="14.25" customHeight="1" x14ac:dyDescent="0.2">
      <c r="B180" s="6">
        <v>45208</v>
      </c>
      <c r="C180" s="9" t="s">
        <v>182</v>
      </c>
      <c r="D180" s="9" t="s">
        <v>61</v>
      </c>
      <c r="E180" s="21" t="s">
        <v>191</v>
      </c>
      <c r="F180" s="9" t="s">
        <v>150</v>
      </c>
      <c r="G180" s="21">
        <v>0</v>
      </c>
      <c r="H180" s="11">
        <f t="shared" si="216"/>
        <v>28503</v>
      </c>
      <c r="I180" s="12">
        <f t="shared" si="217"/>
        <v>10940</v>
      </c>
      <c r="J180" s="14">
        <f t="shared" si="218"/>
        <v>0.38381924709679682</v>
      </c>
      <c r="K180" s="14">
        <f t="shared" si="219"/>
        <v>0.2100480651159527</v>
      </c>
      <c r="L180" s="15">
        <f t="shared" si="220"/>
        <v>1.5623572407492006</v>
      </c>
      <c r="M180" s="12">
        <f t="shared" si="221"/>
        <v>0</v>
      </c>
      <c r="N180" s="14">
        <f t="shared" si="222"/>
        <v>-6.5506048982000631E-2</v>
      </c>
      <c r="O180" s="16">
        <f t="shared" si="223"/>
        <v>-185</v>
      </c>
      <c r="P180" s="14">
        <f t="shared" si="224"/>
        <v>-0.17788461538461542</v>
      </c>
      <c r="Q180" s="12">
        <f t="shared" si="225"/>
        <v>-154.19999999999982</v>
      </c>
      <c r="R180" s="14">
        <f t="shared" si="226"/>
        <v>-9.896033885252209E-2</v>
      </c>
      <c r="S180" s="18">
        <f t="shared" si="227"/>
        <v>172</v>
      </c>
      <c r="T180" s="14">
        <f t="shared" si="228"/>
        <v>0.23056300268096519</v>
      </c>
      <c r="U180" s="18">
        <f t="shared" si="229"/>
        <v>188</v>
      </c>
      <c r="V180" s="14">
        <f t="shared" si="230"/>
        <v>0.26818830242510694</v>
      </c>
      <c r="W180" s="12">
        <f t="shared" si="231"/>
        <v>27</v>
      </c>
      <c r="X180" s="14">
        <f t="shared" si="232"/>
        <v>2.2746419545071506E-2</v>
      </c>
      <c r="Y180" s="12">
        <f t="shared" si="233"/>
        <v>25</v>
      </c>
      <c r="Z180" s="14">
        <f t="shared" si="234"/>
        <v>2.1477663230240474E-2</v>
      </c>
      <c r="AA180" s="12">
        <v>-415.81663000000117</v>
      </c>
      <c r="AB180" s="26">
        <v>-2.1404259787878632E-2</v>
      </c>
      <c r="AC180" s="12">
        <f t="shared" si="235"/>
        <v>0</v>
      </c>
      <c r="AD180" s="24">
        <f t="shared" si="236"/>
        <v>0</v>
      </c>
      <c r="AE180" s="11">
        <f t="shared" si="237"/>
        <v>-4006.3770000000004</v>
      </c>
      <c r="AF180" s="12">
        <f t="shared" si="238"/>
        <v>-12238.289000000001</v>
      </c>
      <c r="AG180" s="12">
        <f t="shared" si="239"/>
        <v>-17016.362000000001</v>
      </c>
      <c r="AH180" s="14">
        <f t="shared" si="240"/>
        <v>-0.14055983580675724</v>
      </c>
      <c r="AI180" s="14">
        <f t="shared" si="241"/>
        <v>-0.42936845244360244</v>
      </c>
      <c r="AJ180" s="14">
        <f t="shared" si="242"/>
        <v>-0.59700249096586333</v>
      </c>
      <c r="AK180" s="14">
        <f t="shared" si="243"/>
        <v>0.41520914944072085</v>
      </c>
      <c r="AL180" s="14">
        <f t="shared" si="244"/>
        <v>0.46741211694446949</v>
      </c>
      <c r="AM180" s="14">
        <f t="shared" si="245"/>
        <v>0.47722240397930188</v>
      </c>
      <c r="AN180" s="18">
        <f t="shared" si="246"/>
        <v>-768.77800000000025</v>
      </c>
      <c r="AO180" s="18">
        <f t="shared" si="247"/>
        <v>-3337.6770000000006</v>
      </c>
      <c r="AP180" s="18">
        <f t="shared" si="248"/>
        <v>-5458.3190000000004</v>
      </c>
      <c r="AQ180" s="14">
        <f t="shared" si="249"/>
        <v>-7.0272212065813577E-2</v>
      </c>
      <c r="AR180" s="14">
        <f t="shared" si="250"/>
        <v>-0.30508930530164535</v>
      </c>
      <c r="AS180" s="14">
        <f t="shared" si="251"/>
        <v>-0.49893226691042047</v>
      </c>
      <c r="AT180" s="12">
        <f t="shared" si="252"/>
        <v>-177.6099999999999</v>
      </c>
      <c r="AU180" s="12">
        <f t="shared" si="253"/>
        <v>-467.38400000000001</v>
      </c>
      <c r="AV180" s="12">
        <f t="shared" si="254"/>
        <v>-592.63699999999994</v>
      </c>
      <c r="AW180" s="14">
        <f t="shared" si="255"/>
        <v>-0.20773099415204666</v>
      </c>
      <c r="AX180" s="14">
        <f t="shared" si="256"/>
        <v>-0.54664795321637427</v>
      </c>
      <c r="AY180" s="14">
        <f t="shared" si="257"/>
        <v>-0.69314269005847962</v>
      </c>
      <c r="AZ180" s="12">
        <f t="shared" si="258"/>
        <v>-395.87340000000006</v>
      </c>
      <c r="BA180" s="12">
        <f t="shared" si="259"/>
        <v>-794.97960000000012</v>
      </c>
      <c r="BB180" s="12">
        <f t="shared" si="260"/>
        <v>-1004.8308</v>
      </c>
      <c r="BC180" s="14">
        <f t="shared" si="261"/>
        <v>-0.28196111111111111</v>
      </c>
      <c r="BD180" s="14">
        <f t="shared" si="262"/>
        <v>-0.56622478632478646</v>
      </c>
      <c r="BE180" s="14">
        <f t="shared" si="263"/>
        <v>-0.71569145299145298</v>
      </c>
      <c r="BF180" s="12">
        <f t="shared" si="264"/>
        <v>-248.50299999999993</v>
      </c>
      <c r="BG180" s="12">
        <f t="shared" si="265"/>
        <v>-560.43700000000001</v>
      </c>
      <c r="BH180" s="12">
        <f t="shared" si="266"/>
        <v>-776.60699999999997</v>
      </c>
      <c r="BI180" s="14">
        <f t="shared" si="267"/>
        <v>-0.20469769357495871</v>
      </c>
      <c r="BJ180" s="14">
        <f t="shared" si="268"/>
        <v>-0.46164497528830317</v>
      </c>
      <c r="BK180" s="14">
        <f t="shared" si="269"/>
        <v>-0.63970922570016464</v>
      </c>
      <c r="BL180" s="12">
        <f t="shared" si="270"/>
        <v>-250.9849999999999</v>
      </c>
      <c r="BM180" s="12">
        <f t="shared" si="271"/>
        <v>-639.29600000000005</v>
      </c>
      <c r="BN180" s="12">
        <f t="shared" si="272"/>
        <v>-817.41499999999996</v>
      </c>
      <c r="BO180" s="14">
        <f t="shared" si="273"/>
        <v>-0.21108915054667776</v>
      </c>
      <c r="BP180" s="14">
        <f t="shared" si="274"/>
        <v>-0.53767535744322958</v>
      </c>
      <c r="BQ180" s="24">
        <f t="shared" si="275"/>
        <v>-0.68748107653490331</v>
      </c>
      <c r="BR180" s="19">
        <f t="shared" si="276"/>
        <v>37.9</v>
      </c>
      <c r="BS180" s="20">
        <f t="shared" si="277"/>
        <v>265.3</v>
      </c>
      <c r="BT180" s="13">
        <f t="shared" si="278"/>
        <v>9.3077921622285384E-3</v>
      </c>
      <c r="BU180" s="20">
        <f t="shared" si="279"/>
        <v>18.899999999999999</v>
      </c>
      <c r="BV180" s="20">
        <f t="shared" si="280"/>
        <v>132.29999999999998</v>
      </c>
      <c r="BW180" s="13">
        <f t="shared" si="281"/>
        <v>4.6416166719292704E-3</v>
      </c>
      <c r="BX180" s="20">
        <f t="shared" si="282"/>
        <v>27.7</v>
      </c>
      <c r="BY180" s="20">
        <f t="shared" si="283"/>
        <v>193.9</v>
      </c>
      <c r="BZ180" s="13">
        <f t="shared" si="284"/>
        <v>6.802792688488931E-3</v>
      </c>
      <c r="CA180" s="20">
        <f t="shared" si="285"/>
        <v>37.9</v>
      </c>
      <c r="CB180" s="20">
        <f t="shared" si="286"/>
        <v>265.3</v>
      </c>
      <c r="CC180" s="17">
        <f t="shared" si="287"/>
        <v>9.3077921622285384E-3</v>
      </c>
      <c r="CE180" s="2">
        <v>28503</v>
      </c>
      <c r="CF180" s="2">
        <v>10940</v>
      </c>
      <c r="CG180" s="2">
        <v>5987</v>
      </c>
      <c r="CH180" s="2">
        <v>855</v>
      </c>
      <c r="CI180" s="2">
        <v>2189</v>
      </c>
      <c r="CJ180" s="2">
        <v>30501</v>
      </c>
      <c r="CK180" s="2">
        <v>1040</v>
      </c>
      <c r="CL180" s="2">
        <v>1558.1999999999998</v>
      </c>
      <c r="CM180" s="2">
        <v>1404</v>
      </c>
      <c r="CN180" s="2">
        <v>746</v>
      </c>
      <c r="CO180" s="2">
        <v>574</v>
      </c>
      <c r="CP180" s="2">
        <v>701</v>
      </c>
      <c r="CQ180" s="2">
        <v>513</v>
      </c>
      <c r="CR180" s="2">
        <v>1187</v>
      </c>
      <c r="CS180" s="2">
        <v>1214</v>
      </c>
      <c r="CT180" s="2">
        <v>1164</v>
      </c>
      <c r="CU180" s="2">
        <v>1189</v>
      </c>
      <c r="CV180" s="2">
        <v>24496.623</v>
      </c>
      <c r="CW180" s="2">
        <v>16264.710999999999</v>
      </c>
      <c r="CX180" s="2">
        <v>11486.637999999999</v>
      </c>
      <c r="CY180" s="2">
        <v>10171.222</v>
      </c>
      <c r="CZ180" s="2">
        <v>7602.3229999999994</v>
      </c>
      <c r="DA180" s="2">
        <v>5481.6809999999996</v>
      </c>
      <c r="DB180" s="2">
        <v>677.3900000000001</v>
      </c>
      <c r="DC180" s="2">
        <v>387.61599999999999</v>
      </c>
      <c r="DD180" s="2">
        <v>262.363</v>
      </c>
      <c r="DE180" s="2">
        <v>1008.1265999999999</v>
      </c>
      <c r="DF180" s="2">
        <v>609.02039999999988</v>
      </c>
      <c r="DG180" s="2">
        <v>399.16919999999999</v>
      </c>
      <c r="DH180" s="2">
        <v>965.49700000000007</v>
      </c>
      <c r="DI180" s="2">
        <v>653.56299999999999</v>
      </c>
      <c r="DJ180" s="2">
        <v>437.39300000000003</v>
      </c>
      <c r="DK180" s="2">
        <v>938.0150000000001</v>
      </c>
      <c r="DL180" s="2">
        <v>549.70399999999995</v>
      </c>
      <c r="DM180" s="2">
        <v>371.58499999999998</v>
      </c>
      <c r="DN180" s="2">
        <v>37.9</v>
      </c>
      <c r="DO180" s="2">
        <v>18.899999999999999</v>
      </c>
      <c r="DP180" s="2">
        <v>27.7</v>
      </c>
    </row>
    <row r="181" spans="2:120" ht="14.25" customHeight="1" x14ac:dyDescent="0.2">
      <c r="B181" s="6">
        <v>45209</v>
      </c>
      <c r="C181" s="9" t="s">
        <v>182</v>
      </c>
      <c r="D181" s="9" t="s">
        <v>61</v>
      </c>
      <c r="E181" s="21" t="s">
        <v>191</v>
      </c>
      <c r="F181" s="9" t="s">
        <v>151</v>
      </c>
      <c r="G181" s="21">
        <v>1</v>
      </c>
      <c r="H181" s="11">
        <f t="shared" si="216"/>
        <v>17525</v>
      </c>
      <c r="I181" s="12">
        <f t="shared" si="217"/>
        <v>7801</v>
      </c>
      <c r="J181" s="14">
        <f t="shared" si="218"/>
        <v>0.44513552068473611</v>
      </c>
      <c r="K181" s="14">
        <f t="shared" si="219"/>
        <v>0.24770328102710415</v>
      </c>
      <c r="L181" s="15">
        <f t="shared" si="220"/>
        <v>1.4538745387453875</v>
      </c>
      <c r="M181" s="12">
        <f t="shared" si="221"/>
        <v>0</v>
      </c>
      <c r="N181" s="14">
        <f t="shared" si="222"/>
        <v>-0.10659665579119082</v>
      </c>
      <c r="O181" s="16">
        <f t="shared" si="223"/>
        <v>-192</v>
      </c>
      <c r="P181" s="14">
        <f t="shared" si="224"/>
        <v>-0.32764505119453924</v>
      </c>
      <c r="Q181" s="12">
        <f t="shared" si="225"/>
        <v>-123</v>
      </c>
      <c r="R181" s="14">
        <f t="shared" si="226"/>
        <v>-0.13460275771503616</v>
      </c>
      <c r="S181" s="18">
        <f t="shared" si="227"/>
        <v>223</v>
      </c>
      <c r="T181" s="14">
        <f t="shared" si="228"/>
        <v>0.43639921722113506</v>
      </c>
      <c r="U181" s="18">
        <f t="shared" si="229"/>
        <v>147</v>
      </c>
      <c r="V181" s="14">
        <f t="shared" si="230"/>
        <v>0.35336538461538458</v>
      </c>
      <c r="W181" s="12">
        <f t="shared" si="231"/>
        <v>-53</v>
      </c>
      <c r="X181" s="14">
        <f t="shared" si="232"/>
        <v>-7.6589595375722519E-2</v>
      </c>
      <c r="Y181" s="12">
        <f t="shared" si="233"/>
        <v>-58</v>
      </c>
      <c r="Z181" s="14">
        <f t="shared" si="234"/>
        <v>-8.6696562032884894E-2</v>
      </c>
      <c r="AA181" s="12">
        <v>-569.03093000000081</v>
      </c>
      <c r="AB181" s="26">
        <v>-4.9549755958381181E-2</v>
      </c>
      <c r="AC181" s="12">
        <f t="shared" si="235"/>
        <v>0</v>
      </c>
      <c r="AD181" s="24">
        <f t="shared" si="236"/>
        <v>0</v>
      </c>
      <c r="AE181" s="11">
        <f t="shared" si="237"/>
        <v>-3750.7139999999999</v>
      </c>
      <c r="AF181" s="12">
        <f t="shared" si="238"/>
        <v>-10057.181999999999</v>
      </c>
      <c r="AG181" s="12">
        <f t="shared" si="239"/>
        <v>-13062.431</v>
      </c>
      <c r="AH181" s="14">
        <f t="shared" si="240"/>
        <v>-0.21402077032810274</v>
      </c>
      <c r="AI181" s="14">
        <f t="shared" si="241"/>
        <v>-0.57387629101283877</v>
      </c>
      <c r="AJ181" s="14">
        <f t="shared" si="242"/>
        <v>-0.74535982881597718</v>
      </c>
      <c r="AK181" s="14">
        <f t="shared" si="243"/>
        <v>0.49224402629653552</v>
      </c>
      <c r="AL181" s="14">
        <f t="shared" si="244"/>
        <v>0.56103148202058473</v>
      </c>
      <c r="AM181" s="14">
        <f t="shared" si="245"/>
        <v>0.57075487236163736</v>
      </c>
      <c r="AN181" s="18">
        <f t="shared" si="246"/>
        <v>-1020.6899999999987</v>
      </c>
      <c r="AO181" s="18">
        <f t="shared" si="247"/>
        <v>-3611.3190000000004</v>
      </c>
      <c r="AP181" s="18">
        <f t="shared" si="248"/>
        <v>-5253.9670000000006</v>
      </c>
      <c r="AQ181" s="14">
        <f t="shared" si="249"/>
        <v>-0.13084091783104712</v>
      </c>
      <c r="AR181" s="14">
        <f t="shared" si="250"/>
        <v>-0.46293026535059612</v>
      </c>
      <c r="AS181" s="14">
        <f t="shared" si="251"/>
        <v>-0.67349916677349064</v>
      </c>
      <c r="AT181" s="12">
        <f t="shared" si="252"/>
        <v>-109.65899999999999</v>
      </c>
      <c r="AU181" s="12">
        <f t="shared" si="253"/>
        <v>-256.83100000000002</v>
      </c>
      <c r="AV181" s="12">
        <f t="shared" si="254"/>
        <v>-313.12</v>
      </c>
      <c r="AW181" s="14">
        <f t="shared" si="255"/>
        <v>-0.27832233502538073</v>
      </c>
      <c r="AX181" s="14">
        <f t="shared" si="256"/>
        <v>-0.65185532994923856</v>
      </c>
      <c r="AY181" s="14">
        <f t="shared" si="257"/>
        <v>-0.79472081218274115</v>
      </c>
      <c r="AZ181" s="12">
        <f t="shared" si="258"/>
        <v>-382.95060000000001</v>
      </c>
      <c r="BA181" s="12">
        <f t="shared" si="259"/>
        <v>-562.91459999999995</v>
      </c>
      <c r="BB181" s="12">
        <f t="shared" si="260"/>
        <v>-673.79700000000003</v>
      </c>
      <c r="BC181" s="14">
        <f t="shared" si="261"/>
        <v>-0.48425720789074356</v>
      </c>
      <c r="BD181" s="14">
        <f t="shared" si="262"/>
        <v>-0.71182928679817903</v>
      </c>
      <c r="BE181" s="14">
        <f t="shared" si="263"/>
        <v>-0.85204476479514413</v>
      </c>
      <c r="BF181" s="12">
        <f t="shared" si="264"/>
        <v>-215.52699999999999</v>
      </c>
      <c r="BG181" s="12">
        <f t="shared" si="265"/>
        <v>-456.50800000000004</v>
      </c>
      <c r="BH181" s="12">
        <f t="shared" si="266"/>
        <v>-532.76099999999997</v>
      </c>
      <c r="BI181" s="14">
        <f t="shared" si="267"/>
        <v>-0.33728794992175271</v>
      </c>
      <c r="BJ181" s="14">
        <f t="shared" si="268"/>
        <v>-0.71441001564945228</v>
      </c>
      <c r="BK181" s="14">
        <f t="shared" si="269"/>
        <v>-0.83374178403755872</v>
      </c>
      <c r="BL181" s="12">
        <f t="shared" si="270"/>
        <v>-267.92700000000002</v>
      </c>
      <c r="BM181" s="12">
        <f t="shared" si="271"/>
        <v>-402.04300000000001</v>
      </c>
      <c r="BN181" s="12">
        <f t="shared" si="272"/>
        <v>-499.05799999999999</v>
      </c>
      <c r="BO181" s="14">
        <f t="shared" si="273"/>
        <v>-0.43850572831423895</v>
      </c>
      <c r="BP181" s="14">
        <f t="shared" si="274"/>
        <v>-0.65800818330605559</v>
      </c>
      <c r="BQ181" s="24">
        <f t="shared" si="275"/>
        <v>-0.81678887070376427</v>
      </c>
      <c r="BR181" s="19">
        <f t="shared" si="276"/>
        <v>38.200000000000003</v>
      </c>
      <c r="BS181" s="20">
        <f t="shared" si="277"/>
        <v>267.40000000000003</v>
      </c>
      <c r="BT181" s="13">
        <f t="shared" si="278"/>
        <v>1.5258202567760344E-2</v>
      </c>
      <c r="BU181" s="20">
        <f t="shared" si="279"/>
        <v>15.4</v>
      </c>
      <c r="BV181" s="20">
        <f t="shared" si="280"/>
        <v>107.8</v>
      </c>
      <c r="BW181" s="13">
        <f t="shared" si="281"/>
        <v>6.1512125534950073E-3</v>
      </c>
      <c r="BX181" s="20">
        <f t="shared" si="282"/>
        <v>23.2</v>
      </c>
      <c r="BY181" s="20">
        <f t="shared" si="283"/>
        <v>162.4</v>
      </c>
      <c r="BZ181" s="13">
        <f t="shared" si="284"/>
        <v>9.2667617689015692E-3</v>
      </c>
      <c r="CA181" s="20">
        <f t="shared" si="285"/>
        <v>38.200000000000003</v>
      </c>
      <c r="CB181" s="20">
        <f t="shared" si="286"/>
        <v>267.40000000000003</v>
      </c>
      <c r="CC181" s="17">
        <f t="shared" si="287"/>
        <v>1.5258202567760344E-2</v>
      </c>
      <c r="CE181" s="2">
        <v>17525</v>
      </c>
      <c r="CF181" s="2">
        <v>7801</v>
      </c>
      <c r="CG181" s="2">
        <v>4341</v>
      </c>
      <c r="CH181" s="2">
        <v>394</v>
      </c>
      <c r="CI181" s="2">
        <v>1084</v>
      </c>
      <c r="CJ181" s="2">
        <v>19616</v>
      </c>
      <c r="CK181" s="2">
        <v>586</v>
      </c>
      <c r="CL181" s="2">
        <v>913.8</v>
      </c>
      <c r="CM181" s="2">
        <v>790.8</v>
      </c>
      <c r="CN181" s="2">
        <v>511</v>
      </c>
      <c r="CO181" s="2">
        <v>288</v>
      </c>
      <c r="CP181" s="2">
        <v>416</v>
      </c>
      <c r="CQ181" s="2">
        <v>269</v>
      </c>
      <c r="CR181" s="2">
        <v>692</v>
      </c>
      <c r="CS181" s="2">
        <v>639</v>
      </c>
      <c r="CT181" s="2">
        <v>669</v>
      </c>
      <c r="CU181" s="2">
        <v>611</v>
      </c>
      <c r="CV181" s="2">
        <v>13774.286</v>
      </c>
      <c r="CW181" s="2">
        <v>7467.8180000000011</v>
      </c>
      <c r="CX181" s="2">
        <v>4462.5690000000004</v>
      </c>
      <c r="CY181" s="2">
        <v>6780.3100000000013</v>
      </c>
      <c r="CZ181" s="2">
        <v>4189.6809999999996</v>
      </c>
      <c r="DA181" s="2">
        <v>2547.0329999999999</v>
      </c>
      <c r="DB181" s="2">
        <v>284.34100000000001</v>
      </c>
      <c r="DC181" s="2">
        <v>137.16900000000001</v>
      </c>
      <c r="DD181" s="2">
        <v>80.88</v>
      </c>
      <c r="DE181" s="2">
        <v>407.84939999999995</v>
      </c>
      <c r="DF181" s="2">
        <v>227.8854</v>
      </c>
      <c r="DG181" s="2">
        <v>117.00299999999999</v>
      </c>
      <c r="DH181" s="2">
        <v>423.47300000000001</v>
      </c>
      <c r="DI181" s="2">
        <v>182.49199999999999</v>
      </c>
      <c r="DJ181" s="2">
        <v>106.239</v>
      </c>
      <c r="DK181" s="2">
        <v>343.07299999999998</v>
      </c>
      <c r="DL181" s="2">
        <v>208.95699999999999</v>
      </c>
      <c r="DM181" s="2">
        <v>111.94200000000001</v>
      </c>
      <c r="DN181" s="2">
        <v>38.200000000000003</v>
      </c>
      <c r="DO181" s="2">
        <v>15.4</v>
      </c>
      <c r="DP181" s="2">
        <v>23.2</v>
      </c>
    </row>
    <row r="182" spans="2:120" ht="14.25" customHeight="1" x14ac:dyDescent="0.2">
      <c r="B182" s="6">
        <v>45341</v>
      </c>
      <c r="C182" s="9" t="s">
        <v>182</v>
      </c>
      <c r="D182" s="9" t="s">
        <v>61</v>
      </c>
      <c r="E182" s="21" t="s">
        <v>192</v>
      </c>
      <c r="F182" s="9" t="s">
        <v>297</v>
      </c>
      <c r="G182" s="21">
        <v>0</v>
      </c>
      <c r="H182" s="11">
        <f t="shared" si="216"/>
        <v>25878</v>
      </c>
      <c r="I182" s="12">
        <f t="shared" si="217"/>
        <v>7325</v>
      </c>
      <c r="J182" s="14">
        <f t="shared" si="218"/>
        <v>0.28305896900842414</v>
      </c>
      <c r="K182" s="14">
        <f t="shared" si="219"/>
        <v>0.14127830589690085</v>
      </c>
      <c r="L182" s="15">
        <f t="shared" si="220"/>
        <v>1.9169381107491856</v>
      </c>
      <c r="M182" s="12">
        <f t="shared" si="221"/>
        <v>0</v>
      </c>
      <c r="N182" s="14">
        <f t="shared" si="222"/>
        <v>-7.7834438863541022E-3</v>
      </c>
      <c r="O182" s="16">
        <f t="shared" si="223"/>
        <v>-239</v>
      </c>
      <c r="P182" s="14">
        <f t="shared" si="224"/>
        <v>-0.16878531073446323</v>
      </c>
      <c r="Q182" s="12">
        <f t="shared" si="225"/>
        <v>93</v>
      </c>
      <c r="R182" s="14">
        <f t="shared" si="226"/>
        <v>5.0521512385919065E-2</v>
      </c>
      <c r="S182" s="18">
        <f t="shared" si="227"/>
        <v>176</v>
      </c>
      <c r="T182" s="14">
        <f t="shared" si="228"/>
        <v>0.27076923076923076</v>
      </c>
      <c r="U182" s="18">
        <f t="shared" si="229"/>
        <v>156</v>
      </c>
      <c r="V182" s="14">
        <f t="shared" si="230"/>
        <v>0.22707423580786024</v>
      </c>
      <c r="W182" s="12">
        <f t="shared" si="231"/>
        <v>97</v>
      </c>
      <c r="X182" s="14">
        <f t="shared" si="232"/>
        <v>8.2133784928027032E-2</v>
      </c>
      <c r="Y182" s="12">
        <f t="shared" si="233"/>
        <v>104</v>
      </c>
      <c r="Z182" s="14">
        <f t="shared" si="234"/>
        <v>7.8313253012048278E-2</v>
      </c>
      <c r="AA182" s="12">
        <v>4.4294900000022608</v>
      </c>
      <c r="AB182" s="26">
        <v>2.3087611586491974E-4</v>
      </c>
      <c r="AC182" s="12">
        <f t="shared" si="235"/>
        <v>0</v>
      </c>
      <c r="AD182" s="24">
        <f t="shared" si="236"/>
        <v>0</v>
      </c>
      <c r="AE182" s="11">
        <f t="shared" si="237"/>
        <v>-988.64700000000084</v>
      </c>
      <c r="AF182" s="12">
        <f t="shared" si="238"/>
        <v>-4618.3699999999953</v>
      </c>
      <c r="AG182" s="12">
        <f t="shared" si="239"/>
        <v>-7783.8510000000024</v>
      </c>
      <c r="AH182" s="14">
        <f t="shared" si="240"/>
        <v>-3.820415024345003E-2</v>
      </c>
      <c r="AI182" s="14">
        <f t="shared" si="241"/>
        <v>-0.17846703763814808</v>
      </c>
      <c r="AJ182" s="14">
        <f t="shared" si="242"/>
        <v>-0.3007902851843266</v>
      </c>
      <c r="AK182" s="14">
        <f t="shared" si="243"/>
        <v>0.31635113214875454</v>
      </c>
      <c r="AL182" s="14">
        <f t="shared" si="244"/>
        <v>0.37774020526227403</v>
      </c>
      <c r="AM182" s="14">
        <f t="shared" si="245"/>
        <v>0.36777330616654041</v>
      </c>
      <c r="AN182" s="18">
        <f t="shared" si="246"/>
        <v>548.77500000000055</v>
      </c>
      <c r="AO182" s="18">
        <f t="shared" si="247"/>
        <v>705.61700000000019</v>
      </c>
      <c r="AP182" s="18">
        <f t="shared" si="248"/>
        <v>-670.45499999999993</v>
      </c>
      <c r="AQ182" s="14">
        <f t="shared" si="249"/>
        <v>7.4918088737201405E-2</v>
      </c>
      <c r="AR182" s="14">
        <f t="shared" si="250"/>
        <v>9.6329965870307177E-2</v>
      </c>
      <c r="AS182" s="14">
        <f t="shared" si="251"/>
        <v>-9.1529692832764464E-2</v>
      </c>
      <c r="AT182" s="12">
        <f t="shared" si="252"/>
        <v>-155.85899999999992</v>
      </c>
      <c r="AU182" s="12">
        <f t="shared" si="253"/>
        <v>-376.25099999999998</v>
      </c>
      <c r="AV182" s="12">
        <f t="shared" si="254"/>
        <v>-506.09400000000005</v>
      </c>
      <c r="AW182" s="14">
        <f t="shared" si="255"/>
        <v>-0.13242056074766351</v>
      </c>
      <c r="AX182" s="14">
        <f t="shared" si="256"/>
        <v>-0.31966949872557349</v>
      </c>
      <c r="AY182" s="14">
        <f t="shared" si="257"/>
        <v>-0.42998640611724726</v>
      </c>
      <c r="AZ182" s="12">
        <f t="shared" si="258"/>
        <v>-466.78199999999993</v>
      </c>
      <c r="BA182" s="12">
        <f t="shared" si="259"/>
        <v>-712.58040000000005</v>
      </c>
      <c r="BB182" s="12">
        <f t="shared" si="260"/>
        <v>-986.72640000000001</v>
      </c>
      <c r="BC182" s="14">
        <f t="shared" si="261"/>
        <v>-0.24138070121005273</v>
      </c>
      <c r="BD182" s="14">
        <f t="shared" si="262"/>
        <v>-0.36848712379770399</v>
      </c>
      <c r="BE182" s="14">
        <f t="shared" si="263"/>
        <v>-0.51025255972696248</v>
      </c>
      <c r="BF182" s="12">
        <f t="shared" si="264"/>
        <v>-286.17200000000003</v>
      </c>
      <c r="BG182" s="12">
        <f t="shared" si="265"/>
        <v>-144.21699999999987</v>
      </c>
      <c r="BH182" s="12">
        <f t="shared" si="266"/>
        <v>-424.71900000000005</v>
      </c>
      <c r="BI182" s="14">
        <f t="shared" si="267"/>
        <v>-0.22392175273865411</v>
      </c>
      <c r="BJ182" s="14">
        <f t="shared" si="268"/>
        <v>-0.11284585289514859</v>
      </c>
      <c r="BK182" s="14">
        <f t="shared" si="269"/>
        <v>-0.33233098591549304</v>
      </c>
      <c r="BL182" s="12">
        <f t="shared" si="270"/>
        <v>-333.38799999999992</v>
      </c>
      <c r="BM182" s="12">
        <f t="shared" si="271"/>
        <v>-483.70900000000006</v>
      </c>
      <c r="BN182" s="12">
        <f t="shared" si="272"/>
        <v>-678.41200000000003</v>
      </c>
      <c r="BO182" s="14">
        <f t="shared" si="273"/>
        <v>-0.23281284916201117</v>
      </c>
      <c r="BP182" s="14">
        <f t="shared" si="274"/>
        <v>-0.33778561452513967</v>
      </c>
      <c r="BQ182" s="24">
        <f t="shared" si="275"/>
        <v>-0.47375139664804466</v>
      </c>
      <c r="BR182" s="19">
        <f t="shared" si="276"/>
        <v>7.4</v>
      </c>
      <c r="BS182" s="20">
        <f t="shared" si="277"/>
        <v>51.800000000000004</v>
      </c>
      <c r="BT182" s="13">
        <f t="shared" si="278"/>
        <v>2.0017002859571841E-3</v>
      </c>
      <c r="BU182" s="20">
        <f t="shared" si="279"/>
        <v>0</v>
      </c>
      <c r="BV182" s="20">
        <f t="shared" si="280"/>
        <v>0</v>
      </c>
      <c r="BW182" s="13">
        <f t="shared" si="281"/>
        <v>0</v>
      </c>
      <c r="BX182" s="20">
        <f t="shared" si="282"/>
        <v>16.8</v>
      </c>
      <c r="BY182" s="20">
        <f t="shared" si="283"/>
        <v>117.60000000000001</v>
      </c>
      <c r="BZ182" s="13">
        <f t="shared" si="284"/>
        <v>4.5444006492000926E-3</v>
      </c>
      <c r="CA182" s="20">
        <f t="shared" si="285"/>
        <v>16.8</v>
      </c>
      <c r="CB182" s="20">
        <f t="shared" si="286"/>
        <v>117.60000000000001</v>
      </c>
      <c r="CC182" s="17">
        <f t="shared" si="287"/>
        <v>4.5444006492000926E-3</v>
      </c>
      <c r="CE182" s="2">
        <v>25878</v>
      </c>
      <c r="CF182" s="2">
        <v>7325</v>
      </c>
      <c r="CG182" s="2">
        <v>3656</v>
      </c>
      <c r="CH182" s="2">
        <v>1177</v>
      </c>
      <c r="CI182" s="2">
        <v>2456</v>
      </c>
      <c r="CJ182" s="2">
        <v>26081</v>
      </c>
      <c r="CK182" s="2">
        <v>1416</v>
      </c>
      <c r="CL182" s="2">
        <v>1840.8</v>
      </c>
      <c r="CM182" s="2">
        <v>1933.8</v>
      </c>
      <c r="CN182" s="2">
        <v>650</v>
      </c>
      <c r="CO182" s="2">
        <v>474</v>
      </c>
      <c r="CP182" s="2">
        <v>687</v>
      </c>
      <c r="CQ182" s="2">
        <v>531</v>
      </c>
      <c r="CR182" s="2">
        <v>1181</v>
      </c>
      <c r="CS182" s="2">
        <v>1278</v>
      </c>
      <c r="CT182" s="2">
        <v>1328</v>
      </c>
      <c r="CU182" s="2">
        <v>1432</v>
      </c>
      <c r="CV182" s="2">
        <v>24889.352999999999</v>
      </c>
      <c r="CW182" s="2">
        <v>21259.630000000005</v>
      </c>
      <c r="CX182" s="2">
        <v>18094.148999999998</v>
      </c>
      <c r="CY182" s="2">
        <v>7873.7750000000005</v>
      </c>
      <c r="CZ182" s="2">
        <v>8030.6170000000002</v>
      </c>
      <c r="DA182" s="2">
        <v>6654.5450000000001</v>
      </c>
      <c r="DB182" s="2">
        <v>1021.1410000000001</v>
      </c>
      <c r="DC182" s="2">
        <v>800.74900000000002</v>
      </c>
      <c r="DD182" s="2">
        <v>670.90599999999995</v>
      </c>
      <c r="DE182" s="2">
        <v>1467.018</v>
      </c>
      <c r="DF182" s="2">
        <v>1221.2195999999999</v>
      </c>
      <c r="DG182" s="2">
        <v>947.07359999999994</v>
      </c>
      <c r="DH182" s="2">
        <v>991.82799999999997</v>
      </c>
      <c r="DI182" s="2">
        <v>1133.7830000000001</v>
      </c>
      <c r="DJ182" s="2">
        <v>853.28099999999995</v>
      </c>
      <c r="DK182" s="2">
        <v>1098.6120000000001</v>
      </c>
      <c r="DL182" s="2">
        <v>948.29099999999994</v>
      </c>
      <c r="DM182" s="2">
        <v>753.58799999999997</v>
      </c>
      <c r="DN182" s="2">
        <v>7.4</v>
      </c>
      <c r="DO182" s="2">
        <v>0</v>
      </c>
      <c r="DP182" s="2">
        <v>16.8</v>
      </c>
    </row>
    <row r="183" spans="2:120" ht="14.25" customHeight="1" x14ac:dyDescent="0.2">
      <c r="B183" s="6">
        <v>45361</v>
      </c>
      <c r="C183" s="9" t="s">
        <v>182</v>
      </c>
      <c r="D183" s="9" t="s">
        <v>61</v>
      </c>
      <c r="E183" s="21" t="s">
        <v>192</v>
      </c>
      <c r="F183" s="9" t="s">
        <v>298</v>
      </c>
      <c r="G183" s="21">
        <v>1</v>
      </c>
      <c r="H183" s="11">
        <f t="shared" si="216"/>
        <v>8590</v>
      </c>
      <c r="I183" s="12">
        <f t="shared" si="217"/>
        <v>3706.1307970744874</v>
      </c>
      <c r="J183" s="14">
        <f t="shared" si="218"/>
        <v>0.43144712422287396</v>
      </c>
      <c r="K183" s="14">
        <f t="shared" si="219"/>
        <v>0.23592108487472072</v>
      </c>
      <c r="L183" s="15">
        <f t="shared" si="220"/>
        <v>1.6809585456813099</v>
      </c>
      <c r="M183" s="12">
        <f t="shared" si="221"/>
        <v>0</v>
      </c>
      <c r="N183" s="14">
        <f t="shared" si="222"/>
        <v>-8.8400721638543844E-2</v>
      </c>
      <c r="O183" s="16">
        <f t="shared" si="223"/>
        <v>-59.717304146648985</v>
      </c>
      <c r="P183" s="14">
        <f t="shared" si="224"/>
        <v>-0.21114563506208728</v>
      </c>
      <c r="Q183" s="12">
        <f t="shared" si="225"/>
        <v>-43.674235892023205</v>
      </c>
      <c r="R183" s="14">
        <f t="shared" si="226"/>
        <v>-9.676806208015587E-2</v>
      </c>
      <c r="S183" s="18">
        <f t="shared" si="227"/>
        <v>82.185570875376996</v>
      </c>
      <c r="T183" s="14">
        <f t="shared" si="228"/>
        <v>0.41397957995299905</v>
      </c>
      <c r="U183" s="18">
        <f t="shared" si="229"/>
        <v>52.715480129932999</v>
      </c>
      <c r="V183" s="14">
        <f t="shared" si="230"/>
        <v>0.32038433662803256</v>
      </c>
      <c r="W183" s="12">
        <f t="shared" si="231"/>
        <v>-17.968020946620072</v>
      </c>
      <c r="X183" s="14">
        <f t="shared" si="232"/>
        <v>-5.8563544265270329E-2</v>
      </c>
      <c r="Y183" s="12">
        <f t="shared" si="233"/>
        <v>10.32233727279106</v>
      </c>
      <c r="Z183" s="14">
        <f t="shared" si="234"/>
        <v>3.3843979143254765E-2</v>
      </c>
      <c r="AA183" s="12">
        <v>-194.31268276367518</v>
      </c>
      <c r="AB183" s="26">
        <v>-3.4439539198731661E-2</v>
      </c>
      <c r="AC183" s="12">
        <f t="shared" si="235"/>
        <v>0</v>
      </c>
      <c r="AD183" s="24">
        <f t="shared" si="236"/>
        <v>0</v>
      </c>
      <c r="AE183" s="11">
        <f t="shared" si="237"/>
        <v>-1581.0079999999998</v>
      </c>
      <c r="AF183" s="12">
        <f t="shared" si="238"/>
        <v>-4517.4219999999996</v>
      </c>
      <c r="AG183" s="12">
        <f t="shared" si="239"/>
        <v>-6044.1989999999996</v>
      </c>
      <c r="AH183" s="14">
        <f t="shared" si="240"/>
        <v>-0.18405215366705474</v>
      </c>
      <c r="AI183" s="14">
        <f t="shared" si="241"/>
        <v>-0.52589313154831197</v>
      </c>
      <c r="AJ183" s="14">
        <f t="shared" si="242"/>
        <v>-0.70363201396973218</v>
      </c>
      <c r="AK183" s="14">
        <f t="shared" si="243"/>
        <v>0.4860071177139309</v>
      </c>
      <c r="AL183" s="14">
        <f t="shared" si="244"/>
        <v>0.56026354805236389</v>
      </c>
      <c r="AM183" s="14">
        <f t="shared" si="245"/>
        <v>0.55792499099497561</v>
      </c>
      <c r="AN183" s="18">
        <f t="shared" si="246"/>
        <v>-299.71079707448735</v>
      </c>
      <c r="AO183" s="18">
        <f t="shared" si="247"/>
        <v>-1424.4137970744873</v>
      </c>
      <c r="AP183" s="18">
        <f t="shared" si="248"/>
        <v>-2285.7647970744874</v>
      </c>
      <c r="AQ183" s="14">
        <f t="shared" si="249"/>
        <v>-8.0868920576432579E-2</v>
      </c>
      <c r="AR183" s="14">
        <f t="shared" si="250"/>
        <v>-0.38433986145304921</v>
      </c>
      <c r="AS183" s="14">
        <f t="shared" si="251"/>
        <v>-0.61675232802868263</v>
      </c>
      <c r="AT183" s="12">
        <f t="shared" si="252"/>
        <v>-63.152884870823016</v>
      </c>
      <c r="AU183" s="12">
        <f t="shared" si="253"/>
        <v>-132.12288487082299</v>
      </c>
      <c r="AV183" s="12">
        <f t="shared" si="254"/>
        <v>-162.89088487082302</v>
      </c>
      <c r="AW183" s="14">
        <f t="shared" si="255"/>
        <v>-0.28305985199665995</v>
      </c>
      <c r="AX183" s="14">
        <f t="shared" si="256"/>
        <v>-0.59219280818927889</v>
      </c>
      <c r="AY183" s="14">
        <f t="shared" si="257"/>
        <v>-0.73009918481874814</v>
      </c>
      <c r="AZ183" s="12">
        <f t="shared" si="258"/>
        <v>-137.39139719170799</v>
      </c>
      <c r="BA183" s="12">
        <f t="shared" si="259"/>
        <v>-252.71559719170801</v>
      </c>
      <c r="BB183" s="12">
        <f t="shared" si="260"/>
        <v>-310.50519719170802</v>
      </c>
      <c r="BC183" s="14">
        <f t="shared" si="261"/>
        <v>-0.33702877566554645</v>
      </c>
      <c r="BD183" s="14">
        <f t="shared" si="262"/>
        <v>-0.61992548335660413</v>
      </c>
      <c r="BE183" s="14">
        <f t="shared" si="263"/>
        <v>-0.76168660182768955</v>
      </c>
      <c r="BF183" s="12">
        <f t="shared" si="264"/>
        <v>-124.18436843391098</v>
      </c>
      <c r="BG183" s="12">
        <f t="shared" si="265"/>
        <v>-201.13836843391095</v>
      </c>
      <c r="BH183" s="12">
        <f t="shared" si="266"/>
        <v>-241.00836843391096</v>
      </c>
      <c r="BI183" s="14">
        <f t="shared" si="267"/>
        <v>-0.42993522465827472</v>
      </c>
      <c r="BJ183" s="14">
        <f t="shared" si="268"/>
        <v>-0.69635551326295775</v>
      </c>
      <c r="BK183" s="14">
        <f t="shared" si="269"/>
        <v>-0.83438832385979123</v>
      </c>
      <c r="BL183" s="12">
        <f t="shared" si="270"/>
        <v>-122.01508086253403</v>
      </c>
      <c r="BM183" s="12">
        <f t="shared" si="271"/>
        <v>-197.74408086253405</v>
      </c>
      <c r="BN183" s="12">
        <f t="shared" si="272"/>
        <v>-239.20608086253404</v>
      </c>
      <c r="BO183" s="14">
        <f t="shared" si="273"/>
        <v>-0.38695626529325722</v>
      </c>
      <c r="BP183" s="14">
        <f t="shared" si="274"/>
        <v>-0.62712174981568003</v>
      </c>
      <c r="BQ183" s="24">
        <f t="shared" si="275"/>
        <v>-0.75861353393099495</v>
      </c>
      <c r="BR183" s="19">
        <f t="shared" si="276"/>
        <v>15.4</v>
      </c>
      <c r="BS183" s="20">
        <f t="shared" si="277"/>
        <v>107.8</v>
      </c>
      <c r="BT183" s="13">
        <f t="shared" si="278"/>
        <v>1.2549476135040745E-2</v>
      </c>
      <c r="BU183" s="20">
        <f t="shared" si="279"/>
        <v>8.5</v>
      </c>
      <c r="BV183" s="20">
        <f t="shared" si="280"/>
        <v>59.5</v>
      </c>
      <c r="BW183" s="13">
        <f t="shared" si="281"/>
        <v>6.9266589057043072E-3</v>
      </c>
      <c r="BX183" s="20">
        <f t="shared" si="282"/>
        <v>8.3000000000000007</v>
      </c>
      <c r="BY183" s="20">
        <f t="shared" si="283"/>
        <v>58.100000000000009</v>
      </c>
      <c r="BZ183" s="13">
        <f t="shared" si="284"/>
        <v>6.763678696158325E-3</v>
      </c>
      <c r="CA183" s="20">
        <f t="shared" si="285"/>
        <v>15.4</v>
      </c>
      <c r="CB183" s="20">
        <f t="shared" si="286"/>
        <v>107.8</v>
      </c>
      <c r="CC183" s="17">
        <f t="shared" si="287"/>
        <v>1.2549476135040745E-2</v>
      </c>
      <c r="CE183" s="2">
        <v>8590</v>
      </c>
      <c r="CF183" s="2">
        <v>3706.1307970744874</v>
      </c>
      <c r="CG183" s="2">
        <v>2026.5621190738509</v>
      </c>
      <c r="CH183" s="2">
        <v>223.107884870823</v>
      </c>
      <c r="CI183" s="2">
        <v>530.906334231806</v>
      </c>
      <c r="CJ183" s="2">
        <v>9422.9999999999982</v>
      </c>
      <c r="CK183" s="2">
        <v>282.82518901747198</v>
      </c>
      <c r="CL183" s="2">
        <v>451.32903308373119</v>
      </c>
      <c r="CM183" s="2">
        <v>407.65479719170798</v>
      </c>
      <c r="CN183" s="2">
        <v>198.52566371681399</v>
      </c>
      <c r="CO183" s="2">
        <v>116.340092841437</v>
      </c>
      <c r="CP183" s="2">
        <v>164.538256410256</v>
      </c>
      <c r="CQ183" s="2">
        <v>111.822776280323</v>
      </c>
      <c r="CR183" s="2">
        <v>306.81238938053104</v>
      </c>
      <c r="CS183" s="2">
        <v>288.84436843391097</v>
      </c>
      <c r="CT183" s="2">
        <v>304.99774358974298</v>
      </c>
      <c r="CU183" s="2">
        <v>315.32008086253404</v>
      </c>
      <c r="CV183" s="2">
        <v>7008.9920000000002</v>
      </c>
      <c r="CW183" s="2">
        <v>4072.5780000000004</v>
      </c>
      <c r="CX183" s="2">
        <v>2545.8010000000004</v>
      </c>
      <c r="CY183" s="2">
        <v>3406.42</v>
      </c>
      <c r="CZ183" s="2">
        <v>2281.7170000000001</v>
      </c>
      <c r="DA183" s="2">
        <v>1420.366</v>
      </c>
      <c r="DB183" s="2">
        <v>159.95499999999998</v>
      </c>
      <c r="DC183" s="2">
        <v>90.984999999999999</v>
      </c>
      <c r="DD183" s="2">
        <v>60.216999999999999</v>
      </c>
      <c r="DE183" s="2">
        <v>270.26339999999999</v>
      </c>
      <c r="DF183" s="2">
        <v>154.93919999999997</v>
      </c>
      <c r="DG183" s="2">
        <v>97.149599999999992</v>
      </c>
      <c r="DH183" s="2">
        <v>164.66</v>
      </c>
      <c r="DI183" s="2">
        <v>87.706000000000003</v>
      </c>
      <c r="DJ183" s="2">
        <v>47.835999999999999</v>
      </c>
      <c r="DK183" s="2">
        <v>193.30500000000001</v>
      </c>
      <c r="DL183" s="2">
        <v>117.57599999999999</v>
      </c>
      <c r="DM183" s="2">
        <v>76.114000000000004</v>
      </c>
      <c r="DN183" s="2">
        <v>15.4</v>
      </c>
      <c r="DO183" s="2">
        <v>8.5</v>
      </c>
      <c r="DP183" s="2">
        <v>8.3000000000000007</v>
      </c>
    </row>
    <row r="184" spans="2:120" ht="14.25" customHeight="1" x14ac:dyDescent="0.2">
      <c r="B184" s="6">
        <v>45382</v>
      </c>
      <c r="C184" s="9" t="s">
        <v>182</v>
      </c>
      <c r="D184" s="9" t="s">
        <v>61</v>
      </c>
      <c r="E184" s="21" t="s">
        <v>192</v>
      </c>
      <c r="F184" s="9" t="s">
        <v>299</v>
      </c>
      <c r="G184" s="21">
        <v>0</v>
      </c>
      <c r="H184" s="11">
        <f t="shared" si="216"/>
        <v>18405</v>
      </c>
      <c r="I184" s="12">
        <f t="shared" si="217"/>
        <v>7073</v>
      </c>
      <c r="J184" s="14">
        <f t="shared" si="218"/>
        <v>0.3842977451779408</v>
      </c>
      <c r="K184" s="14">
        <f t="shared" si="219"/>
        <v>0.2041293126867699</v>
      </c>
      <c r="L184" s="15">
        <f t="shared" si="220"/>
        <v>1.6309012875536482</v>
      </c>
      <c r="M184" s="12">
        <f t="shared" si="221"/>
        <v>0</v>
      </c>
      <c r="N184" s="14">
        <f t="shared" si="222"/>
        <v>-5.3727506426735183E-2</v>
      </c>
      <c r="O184" s="16">
        <f t="shared" si="223"/>
        <v>-53</v>
      </c>
      <c r="P184" s="14">
        <f t="shared" si="224"/>
        <v>-8.5072231139646903E-2</v>
      </c>
      <c r="Q184" s="12">
        <f t="shared" si="225"/>
        <v>-73.799999999999955</v>
      </c>
      <c r="R184" s="14">
        <f t="shared" si="226"/>
        <v>-7.7848101265822756E-2</v>
      </c>
      <c r="S184" s="18">
        <f t="shared" si="227"/>
        <v>112</v>
      </c>
      <c r="T184" s="14">
        <f t="shared" si="228"/>
        <v>0.25688073394495414</v>
      </c>
      <c r="U184" s="18">
        <f t="shared" si="229"/>
        <v>85</v>
      </c>
      <c r="V184" s="14">
        <f t="shared" si="230"/>
        <v>0.21683673469387754</v>
      </c>
      <c r="W184" s="12">
        <f t="shared" si="231"/>
        <v>18</v>
      </c>
      <c r="X184" s="14">
        <f t="shared" si="232"/>
        <v>2.2556390977443552E-2</v>
      </c>
      <c r="Y184" s="12">
        <f t="shared" si="233"/>
        <v>22</v>
      </c>
      <c r="Z184" s="14">
        <f t="shared" si="234"/>
        <v>2.7431421446383997E-2</v>
      </c>
      <c r="AA184" s="12">
        <v>-152.65596000000005</v>
      </c>
      <c r="AB184" s="26">
        <v>-1.219817472313478E-2</v>
      </c>
      <c r="AC184" s="12">
        <f t="shared" si="235"/>
        <v>0</v>
      </c>
      <c r="AD184" s="24">
        <f t="shared" si="236"/>
        <v>0</v>
      </c>
      <c r="AE184" s="11">
        <f t="shared" si="237"/>
        <v>-2326.3119999999981</v>
      </c>
      <c r="AF184" s="12">
        <f t="shared" si="238"/>
        <v>-7324.23</v>
      </c>
      <c r="AG184" s="12">
        <f t="shared" si="239"/>
        <v>-10186.538999999999</v>
      </c>
      <c r="AH184" s="14">
        <f t="shared" si="240"/>
        <v>-0.12639565335506642</v>
      </c>
      <c r="AI184" s="14">
        <f t="shared" si="241"/>
        <v>-0.39794784026079866</v>
      </c>
      <c r="AJ184" s="14">
        <f t="shared" si="242"/>
        <v>-0.55346585167074158</v>
      </c>
      <c r="AK184" s="14">
        <f t="shared" si="243"/>
        <v>0.41522405310682059</v>
      </c>
      <c r="AL184" s="14">
        <f t="shared" si="244"/>
        <v>0.44704339138886556</v>
      </c>
      <c r="AM184" s="14">
        <f t="shared" si="245"/>
        <v>0.43142323118647147</v>
      </c>
      <c r="AN184" s="18">
        <f t="shared" si="246"/>
        <v>-396.74200000000019</v>
      </c>
      <c r="AO184" s="18">
        <f t="shared" si="247"/>
        <v>-2119.415</v>
      </c>
      <c r="AP184" s="18">
        <f t="shared" si="248"/>
        <v>-3527.3650000000002</v>
      </c>
      <c r="AQ184" s="14">
        <f t="shared" si="249"/>
        <v>-5.6092464300862455E-2</v>
      </c>
      <c r="AR184" s="14">
        <f t="shared" si="250"/>
        <v>-0.29964866393326739</v>
      </c>
      <c r="AS184" s="14">
        <f t="shared" si="251"/>
        <v>-0.49870846882510955</v>
      </c>
      <c r="AT184" s="12">
        <f t="shared" si="252"/>
        <v>-131.04599999999999</v>
      </c>
      <c r="AU184" s="12">
        <f t="shared" si="253"/>
        <v>-248.79000000000002</v>
      </c>
      <c r="AV184" s="12">
        <f t="shared" si="254"/>
        <v>-329.15300000000002</v>
      </c>
      <c r="AW184" s="14">
        <f t="shared" si="255"/>
        <v>-0.22990526315789472</v>
      </c>
      <c r="AX184" s="14">
        <f t="shared" si="256"/>
        <v>-0.43647368421052635</v>
      </c>
      <c r="AY184" s="14">
        <f t="shared" si="257"/>
        <v>-0.57746140350877195</v>
      </c>
      <c r="AZ184" s="12">
        <f t="shared" si="258"/>
        <v>-140.48819999999989</v>
      </c>
      <c r="BA184" s="12">
        <f t="shared" si="259"/>
        <v>-361.20420000000001</v>
      </c>
      <c r="BB184" s="12">
        <f t="shared" si="260"/>
        <v>-493.51979999999992</v>
      </c>
      <c r="BC184" s="14">
        <f t="shared" si="261"/>
        <v>-0.16070487302676717</v>
      </c>
      <c r="BD184" s="14">
        <f t="shared" si="262"/>
        <v>-0.41318256691832533</v>
      </c>
      <c r="BE184" s="14">
        <f t="shared" si="263"/>
        <v>-0.56453877831159915</v>
      </c>
      <c r="BF184" s="12">
        <f t="shared" si="264"/>
        <v>-197.60899999999992</v>
      </c>
      <c r="BG184" s="12">
        <f t="shared" si="265"/>
        <v>-379.351</v>
      </c>
      <c r="BH184" s="12">
        <f t="shared" si="266"/>
        <v>-501.78300000000002</v>
      </c>
      <c r="BI184" s="14">
        <f t="shared" si="267"/>
        <v>-0.24216789215686263</v>
      </c>
      <c r="BJ184" s="14">
        <f t="shared" si="268"/>
        <v>-0.464890931372549</v>
      </c>
      <c r="BK184" s="14">
        <f t="shared" si="269"/>
        <v>-0.61493014705882354</v>
      </c>
      <c r="BL184" s="12">
        <f t="shared" si="270"/>
        <v>-282.09100000000001</v>
      </c>
      <c r="BM184" s="12">
        <f t="shared" si="271"/>
        <v>-392.10300000000001</v>
      </c>
      <c r="BN184" s="12">
        <f t="shared" si="272"/>
        <v>-517.32799999999997</v>
      </c>
      <c r="BO184" s="14">
        <f t="shared" si="273"/>
        <v>-0.34234344660194171</v>
      </c>
      <c r="BP184" s="14">
        <f t="shared" si="274"/>
        <v>-0.47585315533980588</v>
      </c>
      <c r="BQ184" s="24">
        <f t="shared" si="275"/>
        <v>-0.62782524271844653</v>
      </c>
      <c r="BR184" s="19">
        <f t="shared" si="276"/>
        <v>21.5</v>
      </c>
      <c r="BS184" s="20">
        <f t="shared" si="277"/>
        <v>150.5</v>
      </c>
      <c r="BT184" s="13">
        <f t="shared" si="278"/>
        <v>8.1771257810377609E-3</v>
      </c>
      <c r="BU184" s="20">
        <f t="shared" si="279"/>
        <v>8.5</v>
      </c>
      <c r="BV184" s="20">
        <f t="shared" si="280"/>
        <v>59.5</v>
      </c>
      <c r="BW184" s="13">
        <f t="shared" si="281"/>
        <v>3.2328171692474869E-3</v>
      </c>
      <c r="BX184" s="20">
        <f t="shared" si="282"/>
        <v>11.1</v>
      </c>
      <c r="BY184" s="20">
        <f t="shared" si="283"/>
        <v>77.7</v>
      </c>
      <c r="BZ184" s="13">
        <f t="shared" si="284"/>
        <v>4.2216788916055424E-3</v>
      </c>
      <c r="CA184" s="20">
        <f t="shared" si="285"/>
        <v>21.5</v>
      </c>
      <c r="CB184" s="20">
        <f t="shared" si="286"/>
        <v>150.5</v>
      </c>
      <c r="CC184" s="17">
        <f t="shared" si="287"/>
        <v>8.1771257810377609E-3</v>
      </c>
      <c r="CE184" s="2">
        <v>18405</v>
      </c>
      <c r="CF184" s="2">
        <v>7073</v>
      </c>
      <c r="CG184" s="2">
        <v>3757</v>
      </c>
      <c r="CH184" s="2">
        <v>570</v>
      </c>
      <c r="CI184" s="2">
        <v>1398</v>
      </c>
      <c r="CJ184" s="2">
        <v>19450</v>
      </c>
      <c r="CK184" s="2">
        <v>623</v>
      </c>
      <c r="CL184" s="2">
        <v>947.99999999999989</v>
      </c>
      <c r="CM184" s="2">
        <v>874.19999999999993</v>
      </c>
      <c r="CN184" s="2">
        <v>436</v>
      </c>
      <c r="CO184" s="2">
        <v>324</v>
      </c>
      <c r="CP184" s="2">
        <v>392</v>
      </c>
      <c r="CQ184" s="2">
        <v>307</v>
      </c>
      <c r="CR184" s="2">
        <v>798</v>
      </c>
      <c r="CS184" s="2">
        <v>816</v>
      </c>
      <c r="CT184" s="2">
        <v>802</v>
      </c>
      <c r="CU184" s="2">
        <v>824</v>
      </c>
      <c r="CV184" s="2">
        <v>16078.688000000002</v>
      </c>
      <c r="CW184" s="2">
        <v>11080.77</v>
      </c>
      <c r="CX184" s="2">
        <v>8218.4610000000011</v>
      </c>
      <c r="CY184" s="2">
        <v>6676.2579999999998</v>
      </c>
      <c r="CZ184" s="2">
        <v>4953.585</v>
      </c>
      <c r="DA184" s="2">
        <v>3545.6349999999998</v>
      </c>
      <c r="DB184" s="2">
        <v>438.95400000000001</v>
      </c>
      <c r="DC184" s="2">
        <v>321.20999999999998</v>
      </c>
      <c r="DD184" s="2">
        <v>240.84700000000001</v>
      </c>
      <c r="DE184" s="2">
        <v>733.71180000000004</v>
      </c>
      <c r="DF184" s="2">
        <v>512.99579999999992</v>
      </c>
      <c r="DG184" s="2">
        <v>380.68020000000001</v>
      </c>
      <c r="DH184" s="2">
        <v>618.39100000000008</v>
      </c>
      <c r="DI184" s="2">
        <v>436.649</v>
      </c>
      <c r="DJ184" s="2">
        <v>314.21699999999998</v>
      </c>
      <c r="DK184" s="2">
        <v>541.90899999999999</v>
      </c>
      <c r="DL184" s="2">
        <v>431.89699999999999</v>
      </c>
      <c r="DM184" s="2">
        <v>306.67200000000003</v>
      </c>
      <c r="DN184" s="2">
        <v>21.5</v>
      </c>
      <c r="DO184" s="2">
        <v>8.5</v>
      </c>
      <c r="DP184" s="2">
        <v>11.1</v>
      </c>
    </row>
    <row r="185" spans="2:120" ht="14.25" customHeight="1" x14ac:dyDescent="0.2">
      <c r="B185" s="6">
        <v>45383</v>
      </c>
      <c r="C185" s="9" t="s">
        <v>182</v>
      </c>
      <c r="D185" s="9" t="s">
        <v>61</v>
      </c>
      <c r="E185" s="21" t="s">
        <v>192</v>
      </c>
      <c r="F185" s="9" t="s">
        <v>300</v>
      </c>
      <c r="G185" s="21">
        <v>0</v>
      </c>
      <c r="H185" s="11">
        <f t="shared" si="216"/>
        <v>6940.9999999999982</v>
      </c>
      <c r="I185" s="12">
        <f t="shared" si="217"/>
        <v>2681.8252844530716</v>
      </c>
      <c r="J185" s="14">
        <f t="shared" si="218"/>
        <v>0.3863744827046639</v>
      </c>
      <c r="K185" s="14">
        <f t="shared" si="219"/>
        <v>0.216240148104275</v>
      </c>
      <c r="L185" s="15">
        <f t="shared" si="220"/>
        <v>1.7642880510417362</v>
      </c>
      <c r="M185" s="12">
        <f t="shared" si="221"/>
        <v>0</v>
      </c>
      <c r="N185" s="14">
        <f t="shared" si="222"/>
        <v>-6.3166419219867875E-2</v>
      </c>
      <c r="O185" s="16">
        <f t="shared" si="223"/>
        <v>-80.967011972025318</v>
      </c>
      <c r="P185" s="14">
        <f t="shared" si="224"/>
        <v>-0.27855446604385914</v>
      </c>
      <c r="Q185" s="12">
        <f t="shared" si="225"/>
        <v>-56.769063418992573</v>
      </c>
      <c r="R185" s="14">
        <f t="shared" si="226"/>
        <v>-0.12585068943315336</v>
      </c>
      <c r="S185" s="18">
        <f t="shared" si="227"/>
        <v>53.917727102274995</v>
      </c>
      <c r="T185" s="14">
        <f t="shared" si="228"/>
        <v>0.37378934001055342</v>
      </c>
      <c r="U185" s="18">
        <f t="shared" si="229"/>
        <v>48.154736096931998</v>
      </c>
      <c r="V185" s="14">
        <f t="shared" si="230"/>
        <v>0.31376717303797819</v>
      </c>
      <c r="W185" s="12">
        <f t="shared" si="231"/>
        <v>2.5059763436975686</v>
      </c>
      <c r="X185" s="14">
        <f t="shared" si="232"/>
        <v>9.7342315160604542E-3</v>
      </c>
      <c r="Y185" s="12">
        <f t="shared" si="233"/>
        <v>-5.0319627966829898</v>
      </c>
      <c r="Z185" s="14">
        <f t="shared" si="234"/>
        <v>-1.8175579560864019E-2</v>
      </c>
      <c r="AA185" s="12">
        <v>-175.96480822888225</v>
      </c>
      <c r="AB185" s="26">
        <v>-3.6771963923531659E-2</v>
      </c>
      <c r="AC185" s="12">
        <f t="shared" si="235"/>
        <v>0</v>
      </c>
      <c r="AD185" s="24">
        <f t="shared" si="236"/>
        <v>0</v>
      </c>
      <c r="AE185" s="11">
        <f t="shared" si="237"/>
        <v>-1083.4759999999987</v>
      </c>
      <c r="AF185" s="12">
        <f t="shared" si="238"/>
        <v>-3210.6609999999982</v>
      </c>
      <c r="AG185" s="12">
        <f t="shared" si="239"/>
        <v>-4534.4869999999983</v>
      </c>
      <c r="AH185" s="14">
        <f t="shared" si="240"/>
        <v>-0.15609796859242175</v>
      </c>
      <c r="AI185" s="14">
        <f t="shared" si="241"/>
        <v>-0.46256461604956045</v>
      </c>
      <c r="AJ185" s="14">
        <f t="shared" si="242"/>
        <v>-0.65329015991931993</v>
      </c>
      <c r="AK185" s="14">
        <f t="shared" si="243"/>
        <v>0.4370368776978123</v>
      </c>
      <c r="AL185" s="14">
        <f t="shared" si="244"/>
        <v>0.55622424664353554</v>
      </c>
      <c r="AM185" s="14">
        <f t="shared" si="245"/>
        <v>0.5408722080454168</v>
      </c>
      <c r="AN185" s="18">
        <f t="shared" si="246"/>
        <v>-121.87128445307144</v>
      </c>
      <c r="AO185" s="18">
        <f t="shared" si="247"/>
        <v>-606.92028445307187</v>
      </c>
      <c r="AP185" s="18">
        <f t="shared" si="248"/>
        <v>-1380.2092844530716</v>
      </c>
      <c r="AQ185" s="14">
        <f t="shared" si="249"/>
        <v>-4.5443409441911387E-2</v>
      </c>
      <c r="AR185" s="14">
        <f t="shared" si="250"/>
        <v>-0.22630865924468546</v>
      </c>
      <c r="AS185" s="14">
        <f t="shared" si="251"/>
        <v>-0.51465294642956205</v>
      </c>
      <c r="AT185" s="12">
        <f t="shared" si="252"/>
        <v>-45.025499367788711</v>
      </c>
      <c r="AU185" s="12">
        <f t="shared" si="253"/>
        <v>-122.4224993677887</v>
      </c>
      <c r="AV185" s="12">
        <f t="shared" si="254"/>
        <v>-150.30149936778869</v>
      </c>
      <c r="AW185" s="14">
        <f t="shared" si="255"/>
        <v>-0.21471233874594253</v>
      </c>
      <c r="AX185" s="14">
        <f t="shared" si="256"/>
        <v>-0.58379410608350413</v>
      </c>
      <c r="AY185" s="14">
        <f t="shared" si="257"/>
        <v>-0.71674022274957483</v>
      </c>
      <c r="AZ185" s="12">
        <f t="shared" si="258"/>
        <v>-168.56599393224843</v>
      </c>
      <c r="BA185" s="12">
        <f t="shared" si="259"/>
        <v>-255.28819393224842</v>
      </c>
      <c r="BB185" s="12">
        <f t="shared" si="260"/>
        <v>-311.06419393224843</v>
      </c>
      <c r="BC185" s="14">
        <f t="shared" si="261"/>
        <v>-0.42749222072524262</v>
      </c>
      <c r="BD185" s="14">
        <f t="shared" si="262"/>
        <v>-0.64742427819040005</v>
      </c>
      <c r="BE185" s="14">
        <f t="shared" si="263"/>
        <v>-0.78887514587107022</v>
      </c>
      <c r="BF185" s="12">
        <f t="shared" si="264"/>
        <v>-105.58454304837261</v>
      </c>
      <c r="BG185" s="12">
        <f t="shared" si="265"/>
        <v>-156.41754304837261</v>
      </c>
      <c r="BH185" s="12">
        <f t="shared" si="266"/>
        <v>-200.7015430483726</v>
      </c>
      <c r="BI185" s="14">
        <f t="shared" si="267"/>
        <v>-0.40617947055443326</v>
      </c>
      <c r="BJ185" s="14">
        <f t="shared" si="268"/>
        <v>-0.6017319674500643</v>
      </c>
      <c r="BK185" s="14">
        <f t="shared" si="269"/>
        <v>-0.77209072598342088</v>
      </c>
      <c r="BL185" s="12">
        <f t="shared" si="270"/>
        <v>-100.77598595428299</v>
      </c>
      <c r="BM185" s="12">
        <f t="shared" si="271"/>
        <v>-167.165985954283</v>
      </c>
      <c r="BN185" s="12">
        <f t="shared" si="272"/>
        <v>-201.60898595428301</v>
      </c>
      <c r="BO185" s="14">
        <f t="shared" si="273"/>
        <v>-0.3707439497376861</v>
      </c>
      <c r="BP185" s="14">
        <f t="shared" si="274"/>
        <v>-0.61498557724457048</v>
      </c>
      <c r="BQ185" s="24">
        <f t="shared" si="275"/>
        <v>-0.74169764798142257</v>
      </c>
      <c r="BR185" s="19">
        <f t="shared" si="276"/>
        <v>10.7</v>
      </c>
      <c r="BS185" s="20">
        <f t="shared" si="277"/>
        <v>74.899999999999991</v>
      </c>
      <c r="BT185" s="13">
        <f t="shared" si="278"/>
        <v>1.0790952312346926E-2</v>
      </c>
      <c r="BU185" s="20">
        <f t="shared" si="279"/>
        <v>11.3</v>
      </c>
      <c r="BV185" s="20">
        <f t="shared" si="280"/>
        <v>79.100000000000009</v>
      </c>
      <c r="BW185" s="13">
        <f t="shared" si="281"/>
        <v>1.1396052442011242E-2</v>
      </c>
      <c r="BX185" s="20">
        <f t="shared" si="282"/>
        <v>8.8000000000000007</v>
      </c>
      <c r="BY185" s="20">
        <f t="shared" si="283"/>
        <v>61.600000000000009</v>
      </c>
      <c r="BZ185" s="13">
        <f t="shared" si="284"/>
        <v>8.8748019017432685E-3</v>
      </c>
      <c r="CA185" s="20">
        <f t="shared" si="285"/>
        <v>11.3</v>
      </c>
      <c r="CB185" s="20">
        <f t="shared" si="286"/>
        <v>79.100000000000009</v>
      </c>
      <c r="CC185" s="17">
        <f t="shared" si="287"/>
        <v>1.1396052442011242E-2</v>
      </c>
      <c r="CE185" s="2">
        <v>6940.9999999999982</v>
      </c>
      <c r="CF185" s="2">
        <v>2681.8252844530716</v>
      </c>
      <c r="CG185" s="2">
        <v>1500.9228679917724</v>
      </c>
      <c r="CH185" s="2">
        <v>209.7014993677887</v>
      </c>
      <c r="CI185" s="2">
        <v>475.43596805287882</v>
      </c>
      <c r="CJ185" s="2">
        <v>7408.9999999999991</v>
      </c>
      <c r="CK185" s="2">
        <v>290.66851133981402</v>
      </c>
      <c r="CL185" s="2">
        <v>451.08265735124098</v>
      </c>
      <c r="CM185" s="2">
        <v>394.31359393224841</v>
      </c>
      <c r="CN185" s="2">
        <v>144.24629418472099</v>
      </c>
      <c r="CO185" s="2">
        <v>90.328567082446</v>
      </c>
      <c r="CP185" s="2">
        <v>153.47283028586099</v>
      </c>
      <c r="CQ185" s="2">
        <v>105.318094188929</v>
      </c>
      <c r="CR185" s="2">
        <v>257.43956670467503</v>
      </c>
      <c r="CS185" s="2">
        <v>259.9455430483726</v>
      </c>
      <c r="CT185" s="2">
        <v>276.85294875096599</v>
      </c>
      <c r="CU185" s="2">
        <v>271.820985954283</v>
      </c>
      <c r="CV185" s="2">
        <v>5857.5239999999994</v>
      </c>
      <c r="CW185" s="2">
        <v>3730.3389999999999</v>
      </c>
      <c r="CX185" s="2">
        <v>2406.5129999999999</v>
      </c>
      <c r="CY185" s="2">
        <v>2559.9540000000002</v>
      </c>
      <c r="CZ185" s="2">
        <v>2074.9049999999997</v>
      </c>
      <c r="DA185" s="2">
        <v>1301.616</v>
      </c>
      <c r="DB185" s="2">
        <v>164.67599999999999</v>
      </c>
      <c r="DC185" s="2">
        <v>87.278999999999996</v>
      </c>
      <c r="DD185" s="2">
        <v>59.4</v>
      </c>
      <c r="DE185" s="2">
        <v>225.74759999999998</v>
      </c>
      <c r="DF185" s="2">
        <v>139.02539999999999</v>
      </c>
      <c r="DG185" s="2">
        <v>83.249399999999994</v>
      </c>
      <c r="DH185" s="2">
        <v>154.36099999999999</v>
      </c>
      <c r="DI185" s="2">
        <v>103.52799999999999</v>
      </c>
      <c r="DJ185" s="2">
        <v>59.244</v>
      </c>
      <c r="DK185" s="2">
        <v>171.04500000000002</v>
      </c>
      <c r="DL185" s="2">
        <v>104.655</v>
      </c>
      <c r="DM185" s="2">
        <v>70.212000000000003</v>
      </c>
      <c r="DN185" s="2">
        <v>10.7</v>
      </c>
      <c r="DO185" s="2">
        <v>11.3</v>
      </c>
      <c r="DP185" s="2">
        <v>8.8000000000000007</v>
      </c>
    </row>
    <row r="186" spans="2:120" ht="14.25" customHeight="1" x14ac:dyDescent="0.2">
      <c r="B186" s="6">
        <v>45401</v>
      </c>
      <c r="C186" s="9" t="s">
        <v>182</v>
      </c>
      <c r="D186" s="9" t="s">
        <v>61</v>
      </c>
      <c r="E186" s="21" t="s">
        <v>192</v>
      </c>
      <c r="F186" s="9" t="s">
        <v>301</v>
      </c>
      <c r="G186" s="21">
        <v>0</v>
      </c>
      <c r="H186" s="11">
        <f t="shared" si="216"/>
        <v>19498</v>
      </c>
      <c r="I186" s="12">
        <f t="shared" si="217"/>
        <v>6621</v>
      </c>
      <c r="J186" s="14">
        <f t="shared" si="218"/>
        <v>0.33957328956816085</v>
      </c>
      <c r="K186" s="14">
        <f t="shared" si="219"/>
        <v>0.18371114986152426</v>
      </c>
      <c r="L186" s="15">
        <f t="shared" si="220"/>
        <v>1.5735735735735736</v>
      </c>
      <c r="M186" s="12">
        <f t="shared" si="221"/>
        <v>0</v>
      </c>
      <c r="N186" s="14">
        <f t="shared" si="222"/>
        <v>-4.6459311424100203E-2</v>
      </c>
      <c r="O186" s="16">
        <f t="shared" si="223"/>
        <v>-109.76507025841204</v>
      </c>
      <c r="P186" s="14">
        <f t="shared" si="224"/>
        <v>-0.14352782903816819</v>
      </c>
      <c r="Q186" s="12">
        <f t="shared" si="225"/>
        <v>-99.264610498109278</v>
      </c>
      <c r="R186" s="14">
        <f t="shared" si="226"/>
        <v>-8.6192290353678702E-2</v>
      </c>
      <c r="S186" s="18">
        <f t="shared" si="227"/>
        <v>87.790863890615014</v>
      </c>
      <c r="T186" s="14">
        <f t="shared" si="228"/>
        <v>0.17220956692046985</v>
      </c>
      <c r="U186" s="18">
        <f t="shared" si="229"/>
        <v>61.434115019541991</v>
      </c>
      <c r="V186" s="14">
        <f t="shared" si="230"/>
        <v>0.13114782431458716</v>
      </c>
      <c r="W186" s="12">
        <f t="shared" si="231"/>
        <v>-32.444996892480049</v>
      </c>
      <c r="X186" s="14">
        <f t="shared" si="232"/>
        <v>-3.4832971351742903E-2</v>
      </c>
      <c r="Y186" s="12">
        <f t="shared" si="233"/>
        <v>-36.75460636515902</v>
      </c>
      <c r="Z186" s="14">
        <f t="shared" si="234"/>
        <v>-4.0849589549355914E-2</v>
      </c>
      <c r="AA186" s="12">
        <v>-159.96540532834115</v>
      </c>
      <c r="AB186" s="26">
        <v>-1.1626266991440537E-2</v>
      </c>
      <c r="AC186" s="12">
        <f t="shared" si="235"/>
        <v>0</v>
      </c>
      <c r="AD186" s="24">
        <f t="shared" si="236"/>
        <v>0</v>
      </c>
      <c r="AE186" s="11">
        <f t="shared" si="237"/>
        <v>-1917.2030000000013</v>
      </c>
      <c r="AF186" s="12">
        <f t="shared" si="238"/>
        <v>-6404.9050000000007</v>
      </c>
      <c r="AG186" s="12">
        <f t="shared" si="239"/>
        <v>-9323.7639999999992</v>
      </c>
      <c r="AH186" s="14">
        <f t="shared" si="240"/>
        <v>-9.8328187506411036E-2</v>
      </c>
      <c r="AI186" s="14">
        <f t="shared" si="241"/>
        <v>-0.32849035798543447</v>
      </c>
      <c r="AJ186" s="14">
        <f t="shared" si="242"/>
        <v>-0.47819078879885113</v>
      </c>
      <c r="AK186" s="14">
        <f t="shared" si="243"/>
        <v>0.35454177646212515</v>
      </c>
      <c r="AL186" s="14">
        <f t="shared" si="244"/>
        <v>0.41162513523349525</v>
      </c>
      <c r="AM186" s="14">
        <f t="shared" si="245"/>
        <v>0.39993774471124904</v>
      </c>
      <c r="AN186" s="18">
        <f t="shared" si="246"/>
        <v>-387.8730000000005</v>
      </c>
      <c r="AO186" s="18">
        <f t="shared" si="247"/>
        <v>-1231.5529999999999</v>
      </c>
      <c r="AP186" s="18">
        <f t="shared" si="248"/>
        <v>-2551.9389999999999</v>
      </c>
      <c r="AQ186" s="14">
        <f t="shared" si="249"/>
        <v>-5.8582238332578251E-2</v>
      </c>
      <c r="AR186" s="14">
        <f t="shared" si="250"/>
        <v>-0.18600709862558529</v>
      </c>
      <c r="AS186" s="14">
        <f t="shared" si="251"/>
        <v>-0.38543105271107081</v>
      </c>
      <c r="AT186" s="12">
        <f t="shared" si="252"/>
        <v>-58.414999999999964</v>
      </c>
      <c r="AU186" s="12">
        <f t="shared" si="253"/>
        <v>-258.45600000000002</v>
      </c>
      <c r="AV186" s="12">
        <f t="shared" si="254"/>
        <v>-334.01499999999999</v>
      </c>
      <c r="AW186" s="14">
        <f t="shared" si="255"/>
        <v>-8.9183206106870139E-2</v>
      </c>
      <c r="AX186" s="14">
        <f t="shared" si="256"/>
        <v>-0.39458931297709932</v>
      </c>
      <c r="AY186" s="14">
        <f t="shared" si="257"/>
        <v>-0.50994656488549617</v>
      </c>
      <c r="AZ186" s="12">
        <f t="shared" si="258"/>
        <v>-280.77180000000021</v>
      </c>
      <c r="BA186" s="12">
        <f t="shared" si="259"/>
        <v>-465.78420000000006</v>
      </c>
      <c r="BB186" s="12">
        <f t="shared" si="260"/>
        <v>-617.8746000000001</v>
      </c>
      <c r="BC186" s="14">
        <f t="shared" si="261"/>
        <v>-0.26679190421892829</v>
      </c>
      <c r="BD186" s="14">
        <f t="shared" si="262"/>
        <v>-0.44259236031927029</v>
      </c>
      <c r="BE186" s="14">
        <f t="shared" si="263"/>
        <v>-0.58711003420752572</v>
      </c>
      <c r="BF186" s="12">
        <f t="shared" si="264"/>
        <v>-179.61099999999999</v>
      </c>
      <c r="BG186" s="12">
        <f t="shared" si="265"/>
        <v>-353.34699999999998</v>
      </c>
      <c r="BH186" s="12">
        <f t="shared" si="266"/>
        <v>-456.95100000000002</v>
      </c>
      <c r="BI186" s="14">
        <f t="shared" si="267"/>
        <v>-0.19978976640711898</v>
      </c>
      <c r="BJ186" s="14">
        <f t="shared" si="268"/>
        <v>-0.39304449388209117</v>
      </c>
      <c r="BK186" s="14">
        <f t="shared" si="269"/>
        <v>-0.50828809788654061</v>
      </c>
      <c r="BL186" s="12">
        <f t="shared" si="270"/>
        <v>-152.72199999999998</v>
      </c>
      <c r="BM186" s="12">
        <f t="shared" si="271"/>
        <v>-349.529</v>
      </c>
      <c r="BN186" s="12">
        <f t="shared" si="272"/>
        <v>-440.46300000000002</v>
      </c>
      <c r="BO186" s="14">
        <f t="shared" si="273"/>
        <v>-0.17696639629200461</v>
      </c>
      <c r="BP186" s="14">
        <f t="shared" si="274"/>
        <v>-0.40501622247972191</v>
      </c>
      <c r="BQ186" s="24">
        <f t="shared" si="275"/>
        <v>-0.51038586326767099</v>
      </c>
      <c r="BR186" s="19">
        <f t="shared" si="276"/>
        <v>17.8</v>
      </c>
      <c r="BS186" s="20">
        <f t="shared" si="277"/>
        <v>124.60000000000001</v>
      </c>
      <c r="BT186" s="13">
        <f t="shared" si="278"/>
        <v>6.3903990152836196E-3</v>
      </c>
      <c r="BU186" s="20">
        <f t="shared" si="279"/>
        <v>2.6</v>
      </c>
      <c r="BV186" s="20">
        <f t="shared" si="280"/>
        <v>18.2</v>
      </c>
      <c r="BW186" s="13">
        <f t="shared" si="281"/>
        <v>9.3342906964816901E-4</v>
      </c>
      <c r="BX186" s="20">
        <f t="shared" si="282"/>
        <v>14.8</v>
      </c>
      <c r="BY186" s="20">
        <f t="shared" si="283"/>
        <v>103.60000000000001</v>
      </c>
      <c r="BZ186" s="13">
        <f t="shared" si="284"/>
        <v>5.3133654733818854E-3</v>
      </c>
      <c r="CA186" s="20">
        <f t="shared" si="285"/>
        <v>17.8</v>
      </c>
      <c r="CB186" s="20">
        <f t="shared" si="286"/>
        <v>124.60000000000001</v>
      </c>
      <c r="CC186" s="17">
        <f t="shared" si="287"/>
        <v>6.3903990152836196E-3</v>
      </c>
      <c r="CE186" s="2">
        <v>19498</v>
      </c>
      <c r="CF186" s="2">
        <v>6621</v>
      </c>
      <c r="CG186" s="2">
        <v>3582</v>
      </c>
      <c r="CH186" s="2">
        <v>655</v>
      </c>
      <c r="CI186" s="2">
        <v>1665</v>
      </c>
      <c r="CJ186" s="2">
        <v>20448</v>
      </c>
      <c r="CK186" s="2">
        <v>764.76507025841204</v>
      </c>
      <c r="CL186" s="2">
        <v>1151.6646104981094</v>
      </c>
      <c r="CM186" s="2">
        <v>1052.4000000000001</v>
      </c>
      <c r="CN186" s="2">
        <v>509.79086389061501</v>
      </c>
      <c r="CO186" s="2">
        <v>422</v>
      </c>
      <c r="CP186" s="2">
        <v>468.43411501954199</v>
      </c>
      <c r="CQ186" s="2">
        <v>407</v>
      </c>
      <c r="CR186" s="2">
        <v>931.44499689248005</v>
      </c>
      <c r="CS186" s="2">
        <v>899</v>
      </c>
      <c r="CT186" s="2">
        <v>899.75460636515902</v>
      </c>
      <c r="CU186" s="2">
        <v>863</v>
      </c>
      <c r="CV186" s="2">
        <v>17580.796999999999</v>
      </c>
      <c r="CW186" s="2">
        <v>13093.094999999999</v>
      </c>
      <c r="CX186" s="2">
        <v>10174.236000000001</v>
      </c>
      <c r="CY186" s="2">
        <v>6233.1269999999995</v>
      </c>
      <c r="CZ186" s="2">
        <v>5389.4470000000001</v>
      </c>
      <c r="DA186" s="2">
        <v>4069.0610000000001</v>
      </c>
      <c r="DB186" s="2">
        <v>596.58500000000004</v>
      </c>
      <c r="DC186" s="2">
        <v>396.54399999999998</v>
      </c>
      <c r="DD186" s="2">
        <v>320.98500000000001</v>
      </c>
      <c r="DE186" s="2">
        <v>771.62819999999988</v>
      </c>
      <c r="DF186" s="2">
        <v>586.61580000000004</v>
      </c>
      <c r="DG186" s="2">
        <v>434.52539999999999</v>
      </c>
      <c r="DH186" s="2">
        <v>719.38900000000001</v>
      </c>
      <c r="DI186" s="2">
        <v>545.65300000000002</v>
      </c>
      <c r="DJ186" s="2">
        <v>442.04899999999998</v>
      </c>
      <c r="DK186" s="2">
        <v>710.27800000000002</v>
      </c>
      <c r="DL186" s="2">
        <v>513.471</v>
      </c>
      <c r="DM186" s="2">
        <v>422.53699999999998</v>
      </c>
      <c r="DN186" s="2">
        <v>17.8</v>
      </c>
      <c r="DO186" s="2">
        <v>2.6</v>
      </c>
      <c r="DP186" s="2">
        <v>14.8</v>
      </c>
    </row>
    <row r="187" spans="2:120" ht="14.25" customHeight="1" x14ac:dyDescent="0.2">
      <c r="B187" s="6">
        <v>45402</v>
      </c>
      <c r="C187" s="9" t="s">
        <v>182</v>
      </c>
      <c r="D187" s="9" t="s">
        <v>61</v>
      </c>
      <c r="E187" s="21" t="s">
        <v>192</v>
      </c>
      <c r="F187" s="9" t="s">
        <v>302</v>
      </c>
      <c r="G187" s="21">
        <v>0</v>
      </c>
      <c r="H187" s="11">
        <f t="shared" si="216"/>
        <v>16718</v>
      </c>
      <c r="I187" s="12">
        <f t="shared" si="217"/>
        <v>5370</v>
      </c>
      <c r="J187" s="14">
        <f t="shared" si="218"/>
        <v>0.32121067113291063</v>
      </c>
      <c r="K187" s="14">
        <f t="shared" si="219"/>
        <v>0.17083383179806197</v>
      </c>
      <c r="L187" s="15">
        <f t="shared" si="220"/>
        <v>1.5171486213853396</v>
      </c>
      <c r="M187" s="12">
        <f t="shared" si="221"/>
        <v>0</v>
      </c>
      <c r="N187" s="14">
        <f t="shared" si="222"/>
        <v>-4.3975524675473165E-2</v>
      </c>
      <c r="O187" s="16">
        <f t="shared" si="223"/>
        <v>-134</v>
      </c>
      <c r="P187" s="14">
        <f t="shared" si="224"/>
        <v>-0.1919770773638968</v>
      </c>
      <c r="Q187" s="12">
        <f t="shared" si="225"/>
        <v>-25.800000000000068</v>
      </c>
      <c r="R187" s="14">
        <f t="shared" si="226"/>
        <v>-2.6592455163883755E-2</v>
      </c>
      <c r="S187" s="18">
        <f t="shared" si="227"/>
        <v>-87</v>
      </c>
      <c r="T187" s="14">
        <f t="shared" si="228"/>
        <v>-0.1912087912087912</v>
      </c>
      <c r="U187" s="18">
        <f t="shared" si="229"/>
        <v>43</v>
      </c>
      <c r="V187" s="14">
        <f t="shared" si="230"/>
        <v>9.2473118279569944E-2</v>
      </c>
      <c r="W187" s="12">
        <f t="shared" si="231"/>
        <v>-98</v>
      </c>
      <c r="X187" s="14">
        <f t="shared" si="232"/>
        <v>-0.10769230769230764</v>
      </c>
      <c r="Y187" s="12">
        <f t="shared" si="233"/>
        <v>-11</v>
      </c>
      <c r="Z187" s="14">
        <f t="shared" si="234"/>
        <v>-1.4435695538057791E-2</v>
      </c>
      <c r="AA187" s="12">
        <v>-202.88334000000032</v>
      </c>
      <c r="AB187" s="26">
        <v>-1.6728668499873645E-2</v>
      </c>
      <c r="AC187" s="12">
        <f t="shared" si="235"/>
        <v>0</v>
      </c>
      <c r="AD187" s="24">
        <f t="shared" si="236"/>
        <v>0</v>
      </c>
      <c r="AE187" s="11">
        <f t="shared" si="237"/>
        <v>-1684.7160000000003</v>
      </c>
      <c r="AF187" s="12">
        <f t="shared" si="238"/>
        <v>-5691.0169999999998</v>
      </c>
      <c r="AG187" s="12">
        <f t="shared" si="239"/>
        <v>-8303.5410000000011</v>
      </c>
      <c r="AH187" s="14">
        <f t="shared" si="240"/>
        <v>-0.10077258045220727</v>
      </c>
      <c r="AI187" s="14">
        <f t="shared" si="241"/>
        <v>-0.34041254934800813</v>
      </c>
      <c r="AJ187" s="14">
        <f t="shared" si="242"/>
        <v>-0.49668267735375049</v>
      </c>
      <c r="AK187" s="14">
        <f t="shared" si="243"/>
        <v>0.35452819224329163</v>
      </c>
      <c r="AL187" s="14">
        <f t="shared" si="244"/>
        <v>0.40365302095777239</v>
      </c>
      <c r="AM187" s="14">
        <f t="shared" si="245"/>
        <v>0.40651122074514839</v>
      </c>
      <c r="AN187" s="18">
        <f t="shared" si="246"/>
        <v>-40.277000000000044</v>
      </c>
      <c r="AO187" s="18">
        <f t="shared" si="247"/>
        <v>-918.92500000000018</v>
      </c>
      <c r="AP187" s="18">
        <f t="shared" si="248"/>
        <v>-1949.4279999999999</v>
      </c>
      <c r="AQ187" s="14">
        <f t="shared" si="249"/>
        <v>-7.500372439478542E-3</v>
      </c>
      <c r="AR187" s="14">
        <f t="shared" si="250"/>
        <v>-0.17112197392923656</v>
      </c>
      <c r="AS187" s="14">
        <f t="shared" si="251"/>
        <v>-0.36302197392923652</v>
      </c>
      <c r="AT187" s="12">
        <f t="shared" si="252"/>
        <v>-85.89100000000002</v>
      </c>
      <c r="AU187" s="12">
        <f t="shared" si="253"/>
        <v>-241.322</v>
      </c>
      <c r="AV187" s="12">
        <f t="shared" si="254"/>
        <v>-319.322</v>
      </c>
      <c r="AW187" s="14">
        <f t="shared" si="255"/>
        <v>-0.15228900709219861</v>
      </c>
      <c r="AX187" s="14">
        <f t="shared" si="256"/>
        <v>-0.42787588652482267</v>
      </c>
      <c r="AY187" s="14">
        <f t="shared" si="257"/>
        <v>-0.56617375886524823</v>
      </c>
      <c r="AZ187" s="12">
        <f t="shared" si="258"/>
        <v>-290.03999999999985</v>
      </c>
      <c r="BA187" s="12">
        <f t="shared" si="259"/>
        <v>-470.94359999999989</v>
      </c>
      <c r="BB187" s="12">
        <f t="shared" si="260"/>
        <v>-604.31759999999986</v>
      </c>
      <c r="BC187" s="14">
        <f t="shared" si="261"/>
        <v>-0.30711562897077493</v>
      </c>
      <c r="BD187" s="14">
        <f t="shared" si="262"/>
        <v>-0.49866963151207111</v>
      </c>
      <c r="BE187" s="14">
        <f t="shared" si="263"/>
        <v>-0.63989580686149927</v>
      </c>
      <c r="BF187" s="12">
        <f t="shared" si="264"/>
        <v>-137.23099999999999</v>
      </c>
      <c r="BG187" s="12">
        <f t="shared" si="265"/>
        <v>-325.03800000000001</v>
      </c>
      <c r="BH187" s="12">
        <f t="shared" si="266"/>
        <v>-453.33199999999999</v>
      </c>
      <c r="BI187" s="14">
        <f t="shared" si="267"/>
        <v>-0.16900369458128073</v>
      </c>
      <c r="BJ187" s="14">
        <f t="shared" si="268"/>
        <v>-0.40029310344827584</v>
      </c>
      <c r="BK187" s="14">
        <f t="shared" si="269"/>
        <v>-0.5582906403940886</v>
      </c>
      <c r="BL187" s="12">
        <f t="shared" si="270"/>
        <v>-130.01599999999996</v>
      </c>
      <c r="BM187" s="12">
        <f t="shared" si="271"/>
        <v>-305.83600000000001</v>
      </c>
      <c r="BN187" s="12">
        <f t="shared" si="272"/>
        <v>-424.55200000000002</v>
      </c>
      <c r="BO187" s="14">
        <f t="shared" si="273"/>
        <v>-0.17312383488681748</v>
      </c>
      <c r="BP187" s="14">
        <f t="shared" si="274"/>
        <v>-0.40723834886817578</v>
      </c>
      <c r="BQ187" s="24">
        <f t="shared" si="275"/>
        <v>-0.56531557922769649</v>
      </c>
      <c r="BR187" s="19">
        <f t="shared" si="276"/>
        <v>16.7</v>
      </c>
      <c r="BS187" s="20">
        <f t="shared" si="277"/>
        <v>116.89999999999999</v>
      </c>
      <c r="BT187" s="13">
        <f t="shared" si="278"/>
        <v>6.9924632133030263E-3</v>
      </c>
      <c r="BU187" s="20">
        <f t="shared" si="279"/>
        <v>0.8</v>
      </c>
      <c r="BV187" s="20">
        <f t="shared" si="280"/>
        <v>5.6000000000000005</v>
      </c>
      <c r="BW187" s="13">
        <f t="shared" si="281"/>
        <v>3.3496829764325878E-4</v>
      </c>
      <c r="BX187" s="20">
        <f t="shared" si="282"/>
        <v>16</v>
      </c>
      <c r="BY187" s="20">
        <f t="shared" si="283"/>
        <v>112</v>
      </c>
      <c r="BZ187" s="13">
        <f t="shared" si="284"/>
        <v>6.6993659528651753E-3</v>
      </c>
      <c r="CA187" s="20">
        <f t="shared" si="285"/>
        <v>16.7</v>
      </c>
      <c r="CB187" s="20">
        <f t="shared" si="286"/>
        <v>116.89999999999999</v>
      </c>
      <c r="CC187" s="17">
        <f t="shared" si="287"/>
        <v>6.9924632133030263E-3</v>
      </c>
      <c r="CE187" s="2">
        <v>16718</v>
      </c>
      <c r="CF187" s="2">
        <v>5370</v>
      </c>
      <c r="CG187" s="2">
        <v>2856</v>
      </c>
      <c r="CH187" s="2">
        <v>564</v>
      </c>
      <c r="CI187" s="2">
        <v>1487</v>
      </c>
      <c r="CJ187" s="2">
        <v>17487</v>
      </c>
      <c r="CK187" s="2">
        <v>698</v>
      </c>
      <c r="CL187" s="2">
        <v>970.19999999999993</v>
      </c>
      <c r="CM187" s="2">
        <v>944.39999999999986</v>
      </c>
      <c r="CN187" s="2">
        <v>455</v>
      </c>
      <c r="CO187" s="2">
        <v>542</v>
      </c>
      <c r="CP187" s="2">
        <v>465</v>
      </c>
      <c r="CQ187" s="2">
        <v>422</v>
      </c>
      <c r="CR187" s="2">
        <v>910</v>
      </c>
      <c r="CS187" s="2">
        <v>812</v>
      </c>
      <c r="CT187" s="2">
        <v>762</v>
      </c>
      <c r="CU187" s="2">
        <v>751</v>
      </c>
      <c r="CV187" s="2">
        <v>15033.284</v>
      </c>
      <c r="CW187" s="2">
        <v>11026.983</v>
      </c>
      <c r="CX187" s="2">
        <v>8414.4589999999989</v>
      </c>
      <c r="CY187" s="2">
        <v>5329.723</v>
      </c>
      <c r="CZ187" s="2">
        <v>4451.0749999999998</v>
      </c>
      <c r="DA187" s="2">
        <v>3420.5720000000001</v>
      </c>
      <c r="DB187" s="2">
        <v>478.10899999999998</v>
      </c>
      <c r="DC187" s="2">
        <v>322.678</v>
      </c>
      <c r="DD187" s="2">
        <v>244.678</v>
      </c>
      <c r="DE187" s="2">
        <v>654.36</v>
      </c>
      <c r="DF187" s="2">
        <v>473.45639999999997</v>
      </c>
      <c r="DG187" s="2">
        <v>340.08240000000001</v>
      </c>
      <c r="DH187" s="2">
        <v>674.76900000000001</v>
      </c>
      <c r="DI187" s="2">
        <v>486.96199999999999</v>
      </c>
      <c r="DJ187" s="2">
        <v>358.66800000000001</v>
      </c>
      <c r="DK187" s="2">
        <v>620.98400000000004</v>
      </c>
      <c r="DL187" s="2">
        <v>445.16399999999999</v>
      </c>
      <c r="DM187" s="2">
        <v>326.44799999999998</v>
      </c>
      <c r="DN187" s="2">
        <v>16.7</v>
      </c>
      <c r="DO187" s="2">
        <v>0.8</v>
      </c>
      <c r="DP187" s="2">
        <v>16</v>
      </c>
    </row>
    <row r="188" spans="2:120" ht="14.25" customHeight="1" x14ac:dyDescent="0.2">
      <c r="B188" s="6">
        <v>45403</v>
      </c>
      <c r="C188" s="9" t="s">
        <v>182</v>
      </c>
      <c r="D188" s="9" t="s">
        <v>61</v>
      </c>
      <c r="E188" s="21" t="s">
        <v>192</v>
      </c>
      <c r="F188" s="9" t="s">
        <v>303</v>
      </c>
      <c r="G188" s="21">
        <v>1</v>
      </c>
      <c r="H188" s="11">
        <f t="shared" si="216"/>
        <v>1020.9999999999998</v>
      </c>
      <c r="I188" s="12">
        <f t="shared" si="217"/>
        <v>428.03428571428572</v>
      </c>
      <c r="J188" s="14">
        <f t="shared" si="218"/>
        <v>0.41923044634112222</v>
      </c>
      <c r="K188" s="14">
        <f t="shared" si="219"/>
        <v>0.25520078354554365</v>
      </c>
      <c r="L188" s="15">
        <f t="shared" si="220"/>
        <v>2.3447978436657659</v>
      </c>
      <c r="M188" s="12">
        <f t="shared" si="221"/>
        <v>0</v>
      </c>
      <c r="N188" s="14">
        <f t="shared" si="222"/>
        <v>-0.11448395490026042</v>
      </c>
      <c r="O188" s="16">
        <f t="shared" si="223"/>
        <v>-9.0464111498258042</v>
      </c>
      <c r="P188" s="14">
        <f t="shared" si="224"/>
        <v>-0.22551202987926744</v>
      </c>
      <c r="Q188" s="12">
        <f t="shared" si="225"/>
        <v>-4.8178118466899349</v>
      </c>
      <c r="R188" s="14">
        <f t="shared" si="226"/>
        <v>-7.8449074074074643E-2</v>
      </c>
      <c r="S188" s="18">
        <f t="shared" si="227"/>
        <v>-5.0383275261323988</v>
      </c>
      <c r="T188" s="14">
        <f t="shared" si="228"/>
        <v>-0.25060658578856176</v>
      </c>
      <c r="U188" s="18">
        <f t="shared" si="229"/>
        <v>12</v>
      </c>
      <c r="V188" s="14">
        <f t="shared" si="230"/>
        <v>0.6</v>
      </c>
      <c r="W188" s="12">
        <f t="shared" si="231"/>
        <v>2.0309407665505077</v>
      </c>
      <c r="X188" s="14">
        <f t="shared" si="232"/>
        <v>5.0509532062391393E-2</v>
      </c>
      <c r="Y188" s="12">
        <f t="shared" si="233"/>
        <v>0</v>
      </c>
      <c r="Z188" s="14">
        <f t="shared" si="234"/>
        <v>0</v>
      </c>
      <c r="AA188" s="12">
        <v>-19.788254512195181</v>
      </c>
      <c r="AB188" s="26">
        <v>-3.0078312598590951E-2</v>
      </c>
      <c r="AC188" s="12">
        <f t="shared" si="235"/>
        <v>0</v>
      </c>
      <c r="AD188" s="24">
        <f t="shared" si="236"/>
        <v>0</v>
      </c>
      <c r="AE188" s="11">
        <f t="shared" si="237"/>
        <v>-170.71599999999967</v>
      </c>
      <c r="AF188" s="12">
        <f t="shared" si="238"/>
        <v>-459.66999999999985</v>
      </c>
      <c r="AG188" s="12">
        <f t="shared" si="239"/>
        <v>-620.26499999999976</v>
      </c>
      <c r="AH188" s="14">
        <f t="shared" si="240"/>
        <v>-0.16720470127326126</v>
      </c>
      <c r="AI188" s="14">
        <f t="shared" si="241"/>
        <v>-0.45021547502448578</v>
      </c>
      <c r="AJ188" s="14">
        <f t="shared" si="242"/>
        <v>-0.60750734573947107</v>
      </c>
      <c r="AK188" s="14">
        <f t="shared" si="243"/>
        <v>0.39763067398657392</v>
      </c>
      <c r="AL188" s="14">
        <f t="shared" si="244"/>
        <v>0.42606666310370017</v>
      </c>
      <c r="AM188" s="14">
        <f t="shared" si="245"/>
        <v>0.41904001397432217</v>
      </c>
      <c r="AN188" s="18">
        <f t="shared" si="246"/>
        <v>-89.935285714285669</v>
      </c>
      <c r="AO188" s="18">
        <f t="shared" si="247"/>
        <v>-188.87028571428573</v>
      </c>
      <c r="AP188" s="18">
        <f t="shared" si="248"/>
        <v>-260.11028571428574</v>
      </c>
      <c r="AQ188" s="14">
        <f t="shared" si="249"/>
        <v>-0.21011234080046981</v>
      </c>
      <c r="AR188" s="14">
        <f t="shared" si="250"/>
        <v>-0.44125036712679899</v>
      </c>
      <c r="AS188" s="14">
        <f t="shared" si="251"/>
        <v>-0.60768563265960007</v>
      </c>
      <c r="AT188" s="12">
        <f t="shared" si="252"/>
        <v>-14.532571428571398</v>
      </c>
      <c r="AU188" s="12">
        <f t="shared" si="253"/>
        <v>-20.9615714285714</v>
      </c>
      <c r="AV188" s="12">
        <f t="shared" si="254"/>
        <v>-26.099571428571402</v>
      </c>
      <c r="AW188" s="14">
        <f t="shared" si="255"/>
        <v>-0.46775795475445958</v>
      </c>
      <c r="AX188" s="14">
        <f t="shared" si="256"/>
        <v>-0.67468732757035099</v>
      </c>
      <c r="AY188" s="14">
        <f t="shared" si="257"/>
        <v>-0.8400634541107227</v>
      </c>
      <c r="AZ188" s="12">
        <f t="shared" si="258"/>
        <v>-23.302028571428586</v>
      </c>
      <c r="BA188" s="12">
        <f t="shared" si="259"/>
        <v>-41.149028571428587</v>
      </c>
      <c r="BB188" s="12">
        <f t="shared" si="260"/>
        <v>-48.022028571428585</v>
      </c>
      <c r="BC188" s="14">
        <f t="shared" si="261"/>
        <v>-0.41172987217544088</v>
      </c>
      <c r="BD188" s="14">
        <f t="shared" si="262"/>
        <v>-0.72707336281577517</v>
      </c>
      <c r="BE188" s="14">
        <f t="shared" si="263"/>
        <v>-0.84851426667474406</v>
      </c>
      <c r="BF188" s="12">
        <f t="shared" si="264"/>
        <v>8.0619999999999976</v>
      </c>
      <c r="BG188" s="12">
        <f t="shared" si="265"/>
        <v>2.0249999999999986</v>
      </c>
      <c r="BH188" s="12">
        <f t="shared" si="266"/>
        <v>-22.353999999999999</v>
      </c>
      <c r="BI188" s="14">
        <f t="shared" si="267"/>
        <v>0.19086174242424225</v>
      </c>
      <c r="BJ188" s="14">
        <f t="shared" si="268"/>
        <v>4.7940340909090828E-2</v>
      </c>
      <c r="BK188" s="14">
        <f t="shared" si="269"/>
        <v>-0.52921401515151512</v>
      </c>
      <c r="BL188" s="12">
        <f t="shared" si="270"/>
        <v>-17.178999999999998</v>
      </c>
      <c r="BM188" s="12">
        <f t="shared" si="271"/>
        <v>-23.21</v>
      </c>
      <c r="BN188" s="12">
        <f t="shared" si="272"/>
        <v>-29.687999999999999</v>
      </c>
      <c r="BO188" s="14">
        <f t="shared" si="273"/>
        <v>-0.50526470588235295</v>
      </c>
      <c r="BP188" s="14">
        <f t="shared" si="274"/>
        <v>-0.68264705882352938</v>
      </c>
      <c r="BQ188" s="24">
        <f t="shared" si="275"/>
        <v>-0.87317647058823522</v>
      </c>
      <c r="BR188" s="19">
        <f t="shared" si="276"/>
        <v>1.3</v>
      </c>
      <c r="BS188" s="20">
        <f t="shared" si="277"/>
        <v>9.1</v>
      </c>
      <c r="BT188" s="13">
        <f t="shared" si="278"/>
        <v>8.9128305582762014E-3</v>
      </c>
      <c r="BU188" s="20">
        <f t="shared" si="279"/>
        <v>0.1</v>
      </c>
      <c r="BV188" s="20">
        <f t="shared" si="280"/>
        <v>0.70000000000000007</v>
      </c>
      <c r="BW188" s="13">
        <f t="shared" si="281"/>
        <v>6.8560235063663095E-4</v>
      </c>
      <c r="BX188" s="20">
        <f t="shared" si="282"/>
        <v>1.2</v>
      </c>
      <c r="BY188" s="20">
        <f t="shared" si="283"/>
        <v>8.4</v>
      </c>
      <c r="BZ188" s="13">
        <f t="shared" si="284"/>
        <v>8.2272282076395718E-3</v>
      </c>
      <c r="CA188" s="20">
        <f t="shared" si="285"/>
        <v>1.3</v>
      </c>
      <c r="CB188" s="20">
        <f t="shared" si="286"/>
        <v>9.1</v>
      </c>
      <c r="CC188" s="17">
        <f t="shared" si="287"/>
        <v>8.9128305582762014E-3</v>
      </c>
      <c r="CE188" s="2">
        <v>1020.9999999999998</v>
      </c>
      <c r="CF188" s="2">
        <v>428.03428571428572</v>
      </c>
      <c r="CG188" s="2">
        <v>260.56</v>
      </c>
      <c r="CH188" s="2">
        <v>31.068571428571399</v>
      </c>
      <c r="CI188" s="2">
        <v>53</v>
      </c>
      <c r="CJ188" s="2">
        <v>1153</v>
      </c>
      <c r="CK188" s="2">
        <v>40.114982578397203</v>
      </c>
      <c r="CL188" s="2">
        <v>61.413240418118519</v>
      </c>
      <c r="CM188" s="2">
        <v>56.595428571428585</v>
      </c>
      <c r="CN188" s="2">
        <v>20.104529616724701</v>
      </c>
      <c r="CO188" s="2">
        <v>25.1428571428571</v>
      </c>
      <c r="CP188" s="2">
        <v>20</v>
      </c>
      <c r="CQ188" s="2">
        <v>8</v>
      </c>
      <c r="CR188" s="2">
        <v>40.209059233449494</v>
      </c>
      <c r="CS188" s="2">
        <v>42.24</v>
      </c>
      <c r="CT188" s="2">
        <v>34</v>
      </c>
      <c r="CU188" s="2">
        <v>34</v>
      </c>
      <c r="CV188" s="2">
        <v>850.28400000000011</v>
      </c>
      <c r="CW188" s="2">
        <v>561.32999999999993</v>
      </c>
      <c r="CX188" s="2">
        <v>400.73500000000001</v>
      </c>
      <c r="CY188" s="2">
        <v>338.09900000000005</v>
      </c>
      <c r="CZ188" s="2">
        <v>239.16399999999999</v>
      </c>
      <c r="DA188" s="2">
        <v>167.92400000000001</v>
      </c>
      <c r="DB188" s="2">
        <v>16.536000000000001</v>
      </c>
      <c r="DC188" s="2">
        <v>10.106999999999999</v>
      </c>
      <c r="DD188" s="2">
        <v>4.9689999999999994</v>
      </c>
      <c r="DE188" s="2">
        <v>33.293399999999998</v>
      </c>
      <c r="DF188" s="2">
        <v>15.446400000000001</v>
      </c>
      <c r="DG188" s="2">
        <v>8.5733999999999995</v>
      </c>
      <c r="DH188" s="2">
        <v>50.302</v>
      </c>
      <c r="DI188" s="2">
        <v>44.265000000000001</v>
      </c>
      <c r="DJ188" s="2">
        <v>19.886000000000003</v>
      </c>
      <c r="DK188" s="2">
        <v>16.821000000000002</v>
      </c>
      <c r="DL188" s="2">
        <v>10.79</v>
      </c>
      <c r="DM188" s="2">
        <v>4.3120000000000003</v>
      </c>
      <c r="DN188" s="2">
        <v>1.3</v>
      </c>
      <c r="DO188" s="2">
        <v>0.1</v>
      </c>
      <c r="DP188" s="2">
        <v>1.2</v>
      </c>
    </row>
    <row r="189" spans="2:120" ht="14.25" customHeight="1" x14ac:dyDescent="0.2">
      <c r="B189" s="6">
        <v>45404</v>
      </c>
      <c r="C189" s="9" t="s">
        <v>182</v>
      </c>
      <c r="D189" s="9" t="s">
        <v>61</v>
      </c>
      <c r="E189" s="21" t="s">
        <v>192</v>
      </c>
      <c r="F189" s="9" t="s">
        <v>304</v>
      </c>
      <c r="G189" s="21">
        <v>0</v>
      </c>
      <c r="H189" s="11">
        <f t="shared" si="216"/>
        <v>4816.9999999999973</v>
      </c>
      <c r="I189" s="12">
        <f t="shared" si="217"/>
        <v>1826.2380630122557</v>
      </c>
      <c r="J189" s="14">
        <f t="shared" si="218"/>
        <v>0.37912353394483223</v>
      </c>
      <c r="K189" s="14">
        <f t="shared" si="219"/>
        <v>0.21037889869715329</v>
      </c>
      <c r="L189" s="15">
        <f t="shared" si="220"/>
        <v>1.687080743160823</v>
      </c>
      <c r="M189" s="12">
        <f t="shared" si="221"/>
        <v>0</v>
      </c>
      <c r="N189" s="14">
        <f t="shared" si="222"/>
        <v>-8.3349191246432808E-2</v>
      </c>
      <c r="O189" s="16">
        <f t="shared" si="223"/>
        <v>-95.038037188150383</v>
      </c>
      <c r="P189" s="14">
        <f t="shared" si="224"/>
        <v>-0.3937484639277119</v>
      </c>
      <c r="Q189" s="12">
        <f t="shared" si="225"/>
        <v>0.25484253796196299</v>
      </c>
      <c r="R189" s="14">
        <f t="shared" si="226"/>
        <v>7.5460518568015722E-4</v>
      </c>
      <c r="S189" s="18">
        <f t="shared" si="227"/>
        <v>43.061448644369605</v>
      </c>
      <c r="T189" s="14">
        <f t="shared" si="228"/>
        <v>0.42991115531026447</v>
      </c>
      <c r="U189" s="18">
        <f t="shared" si="229"/>
        <v>41.972104507436796</v>
      </c>
      <c r="V189" s="14">
        <f t="shared" si="230"/>
        <v>0.38102065972214572</v>
      </c>
      <c r="W189" s="12">
        <f t="shared" si="231"/>
        <v>3.138069793473619E-2</v>
      </c>
      <c r="X189" s="14">
        <f t="shared" si="232"/>
        <v>1.5586787672594582E-4</v>
      </c>
      <c r="Y189" s="12">
        <f t="shared" si="233"/>
        <v>-4.7229085451783135</v>
      </c>
      <c r="Z189" s="14">
        <f t="shared" si="234"/>
        <v>-2.096078204417462E-2</v>
      </c>
      <c r="AA189" s="12">
        <v>-148.62234984217503</v>
      </c>
      <c r="AB189" s="26">
        <v>-4.4129007313211788E-2</v>
      </c>
      <c r="AC189" s="12">
        <f t="shared" si="235"/>
        <v>0</v>
      </c>
      <c r="AD189" s="24">
        <f t="shared" si="236"/>
        <v>0</v>
      </c>
      <c r="AE189" s="11">
        <f t="shared" si="237"/>
        <v>-914.11499999999705</v>
      </c>
      <c r="AF189" s="12">
        <f t="shared" si="238"/>
        <v>-2450.8549999999973</v>
      </c>
      <c r="AG189" s="12">
        <f t="shared" si="239"/>
        <v>-3329.2129999999975</v>
      </c>
      <c r="AH189" s="14">
        <f t="shared" si="240"/>
        <v>-0.1897685281295407</v>
      </c>
      <c r="AI189" s="14">
        <f t="shared" si="241"/>
        <v>-0.50879281710608237</v>
      </c>
      <c r="AJ189" s="14">
        <f t="shared" si="242"/>
        <v>-0.69113826032800485</v>
      </c>
      <c r="AK189" s="14">
        <f t="shared" si="243"/>
        <v>0.40332420760539961</v>
      </c>
      <c r="AL189" s="14">
        <f t="shared" si="244"/>
        <v>0.53551789936795935</v>
      </c>
      <c r="AM189" s="14">
        <f t="shared" si="245"/>
        <v>0.55543233003111336</v>
      </c>
      <c r="AN189" s="18">
        <f t="shared" si="246"/>
        <v>-252.11006301225552</v>
      </c>
      <c r="AO189" s="18">
        <f t="shared" si="247"/>
        <v>-559.12506301225562</v>
      </c>
      <c r="AP189" s="18">
        <f t="shared" si="248"/>
        <v>-999.87306301225567</v>
      </c>
      <c r="AQ189" s="14">
        <f t="shared" si="249"/>
        <v>-0.13804884922638017</v>
      </c>
      <c r="AR189" s="14">
        <f t="shared" si="250"/>
        <v>-0.30616219995437877</v>
      </c>
      <c r="AS189" s="14">
        <f t="shared" si="251"/>
        <v>-0.54750422919289776</v>
      </c>
      <c r="AT189" s="12">
        <f t="shared" si="252"/>
        <v>-50.202348071283623</v>
      </c>
      <c r="AU189" s="12">
        <f t="shared" si="253"/>
        <v>-95.003348071283625</v>
      </c>
      <c r="AV189" s="12">
        <f t="shared" si="254"/>
        <v>-117.89034807128363</v>
      </c>
      <c r="AW189" s="14">
        <f t="shared" si="255"/>
        <v>-0.34307778127206445</v>
      </c>
      <c r="AX189" s="14">
        <f t="shared" si="256"/>
        <v>-0.6492432948242427</v>
      </c>
      <c r="AY189" s="14">
        <f t="shared" si="257"/>
        <v>-0.80565074351218946</v>
      </c>
      <c r="AZ189" s="12">
        <f t="shared" si="258"/>
        <v>-174.77303091961792</v>
      </c>
      <c r="BA189" s="12">
        <f t="shared" si="259"/>
        <v>-243.25403091961795</v>
      </c>
      <c r="BB189" s="12">
        <f t="shared" si="260"/>
        <v>-293.25503091961792</v>
      </c>
      <c r="BC189" s="14">
        <f t="shared" si="261"/>
        <v>-0.51712398846511709</v>
      </c>
      <c r="BD189" s="14">
        <f t="shared" si="262"/>
        <v>-0.71974774378791062</v>
      </c>
      <c r="BE189" s="14">
        <f t="shared" si="263"/>
        <v>-0.86769228884267025</v>
      </c>
      <c r="BF189" s="12">
        <f t="shared" si="264"/>
        <v>-89.055215053763305</v>
      </c>
      <c r="BG189" s="12">
        <f t="shared" si="265"/>
        <v>-128.12121505376331</v>
      </c>
      <c r="BH189" s="12">
        <f t="shared" si="266"/>
        <v>-163.30821505376332</v>
      </c>
      <c r="BI189" s="14">
        <f t="shared" si="267"/>
        <v>-0.44226817611406255</v>
      </c>
      <c r="BJ189" s="14">
        <f t="shared" si="268"/>
        <v>-0.63627869596560993</v>
      </c>
      <c r="BK189" s="14">
        <f t="shared" si="269"/>
        <v>-0.81102523162363482</v>
      </c>
      <c r="BL189" s="12">
        <f t="shared" si="270"/>
        <v>-116.3302905982903</v>
      </c>
      <c r="BM189" s="12">
        <f t="shared" si="271"/>
        <v>-144.53429059829031</v>
      </c>
      <c r="BN189" s="12">
        <f t="shared" si="272"/>
        <v>-186.0672905982903</v>
      </c>
      <c r="BO189" s="14">
        <f t="shared" si="273"/>
        <v>-0.52733994575745768</v>
      </c>
      <c r="BP189" s="14">
        <f t="shared" si="274"/>
        <v>-0.65519225106547807</v>
      </c>
      <c r="BQ189" s="24">
        <f t="shared" si="275"/>
        <v>-0.84346660209221214</v>
      </c>
      <c r="BR189" s="19">
        <f t="shared" si="276"/>
        <v>8.6</v>
      </c>
      <c r="BS189" s="20">
        <f t="shared" si="277"/>
        <v>60.199999999999996</v>
      </c>
      <c r="BT189" s="13">
        <f t="shared" si="278"/>
        <v>1.2497405023873786E-2</v>
      </c>
      <c r="BU189" s="20">
        <f t="shared" si="279"/>
        <v>6.2</v>
      </c>
      <c r="BV189" s="20">
        <f t="shared" si="280"/>
        <v>43.4</v>
      </c>
      <c r="BW189" s="13">
        <f t="shared" si="281"/>
        <v>9.0097571102345907E-3</v>
      </c>
      <c r="BX189" s="20">
        <f t="shared" si="282"/>
        <v>8.1999999999999993</v>
      </c>
      <c r="BY189" s="20">
        <f t="shared" si="283"/>
        <v>57.399999999999991</v>
      </c>
      <c r="BZ189" s="13">
        <f t="shared" si="284"/>
        <v>1.1916130371600586E-2</v>
      </c>
      <c r="CA189" s="20">
        <f t="shared" si="285"/>
        <v>8.6</v>
      </c>
      <c r="CB189" s="20">
        <f t="shared" si="286"/>
        <v>60.199999999999996</v>
      </c>
      <c r="CC189" s="17">
        <f t="shared" si="287"/>
        <v>1.2497405023873786E-2</v>
      </c>
      <c r="CE189" s="2">
        <v>4816.9999999999973</v>
      </c>
      <c r="CF189" s="2">
        <v>1826.2380630122557</v>
      </c>
      <c r="CG189" s="2">
        <v>1013.3951550241868</v>
      </c>
      <c r="CH189" s="2">
        <v>146.32934807128362</v>
      </c>
      <c r="CI189" s="2">
        <v>346.94094794094769</v>
      </c>
      <c r="CJ189" s="2">
        <v>5255.0000000000018</v>
      </c>
      <c r="CK189" s="2">
        <v>241.367385259434</v>
      </c>
      <c r="CL189" s="2">
        <v>337.71638838165597</v>
      </c>
      <c r="CM189" s="2">
        <v>337.97123091961794</v>
      </c>
      <c r="CN189" s="2">
        <v>100.16359918200401</v>
      </c>
      <c r="CO189" s="2">
        <v>57.102150537634401</v>
      </c>
      <c r="CP189" s="2">
        <v>110.15703069236299</v>
      </c>
      <c r="CQ189" s="2">
        <v>68.184926184926198</v>
      </c>
      <c r="CR189" s="2">
        <v>201.32883435582858</v>
      </c>
      <c r="CS189" s="2">
        <v>201.36021505376331</v>
      </c>
      <c r="CT189" s="2">
        <v>225.32119914346862</v>
      </c>
      <c r="CU189" s="2">
        <v>220.5982905982903</v>
      </c>
      <c r="CV189" s="2">
        <v>3902.8850000000002</v>
      </c>
      <c r="CW189" s="2">
        <v>2366.145</v>
      </c>
      <c r="CX189" s="2">
        <v>1487.7869999999998</v>
      </c>
      <c r="CY189" s="2">
        <v>1574.1280000000002</v>
      </c>
      <c r="CZ189" s="2">
        <v>1267.1130000000001</v>
      </c>
      <c r="DA189" s="2">
        <v>826.36500000000001</v>
      </c>
      <c r="DB189" s="2">
        <v>96.126999999999995</v>
      </c>
      <c r="DC189" s="2">
        <v>51.326000000000001</v>
      </c>
      <c r="DD189" s="2">
        <v>28.439</v>
      </c>
      <c r="DE189" s="2">
        <v>163.19820000000001</v>
      </c>
      <c r="DF189" s="2">
        <v>94.717199999999991</v>
      </c>
      <c r="DG189" s="2">
        <v>44.716200000000001</v>
      </c>
      <c r="DH189" s="2">
        <v>112.30500000000001</v>
      </c>
      <c r="DI189" s="2">
        <v>73.239000000000004</v>
      </c>
      <c r="DJ189" s="2">
        <v>38.052</v>
      </c>
      <c r="DK189" s="2">
        <v>104.268</v>
      </c>
      <c r="DL189" s="2">
        <v>76.063999999999993</v>
      </c>
      <c r="DM189" s="2">
        <v>34.530999999999999</v>
      </c>
      <c r="DN189" s="2">
        <v>8.6</v>
      </c>
      <c r="DO189" s="2">
        <v>6.2</v>
      </c>
      <c r="DP189" s="2">
        <v>8.1999999999999993</v>
      </c>
    </row>
    <row r="190" spans="2:120" ht="14.25" customHeight="1" x14ac:dyDescent="0.2">
      <c r="B190" s="6">
        <v>45405</v>
      </c>
      <c r="C190" s="9" t="s">
        <v>182</v>
      </c>
      <c r="D190" s="9" t="s">
        <v>61</v>
      </c>
      <c r="E190" s="21" t="s">
        <v>192</v>
      </c>
      <c r="F190" s="9" t="s">
        <v>305</v>
      </c>
      <c r="G190" s="21">
        <v>0</v>
      </c>
      <c r="H190" s="11">
        <f t="shared" si="216"/>
        <v>14930</v>
      </c>
      <c r="I190" s="12">
        <f t="shared" si="217"/>
        <v>5460</v>
      </c>
      <c r="J190" s="14">
        <f t="shared" si="218"/>
        <v>0.36570663094440725</v>
      </c>
      <c r="K190" s="14">
        <f t="shared" si="219"/>
        <v>0.19370395177494976</v>
      </c>
      <c r="L190" s="15">
        <f t="shared" si="220"/>
        <v>1.3231005372217959</v>
      </c>
      <c r="M190" s="12">
        <f t="shared" si="221"/>
        <v>0</v>
      </c>
      <c r="N190" s="14">
        <f t="shared" si="222"/>
        <v>-5.3865652724968349E-2</v>
      </c>
      <c r="O190" s="16">
        <f t="shared" si="223"/>
        <v>-81</v>
      </c>
      <c r="P190" s="14">
        <f t="shared" si="224"/>
        <v>-0.158203125</v>
      </c>
      <c r="Q190" s="12">
        <f t="shared" si="225"/>
        <v>-109.20000000000005</v>
      </c>
      <c r="R190" s="14">
        <f t="shared" si="226"/>
        <v>-0.12231182795698925</v>
      </c>
      <c r="S190" s="18">
        <f t="shared" si="227"/>
        <v>83</v>
      </c>
      <c r="T190" s="14">
        <f t="shared" si="228"/>
        <v>0.20698254364089774</v>
      </c>
      <c r="U190" s="18">
        <f t="shared" si="229"/>
        <v>48</v>
      </c>
      <c r="V190" s="14">
        <f t="shared" si="230"/>
        <v>0.11374407582938384</v>
      </c>
      <c r="W190" s="12">
        <f t="shared" si="231"/>
        <v>15</v>
      </c>
      <c r="X190" s="14">
        <f t="shared" si="232"/>
        <v>2.297090352220521E-2</v>
      </c>
      <c r="Y190" s="12">
        <f t="shared" si="233"/>
        <v>33</v>
      </c>
      <c r="Z190" s="14">
        <f t="shared" si="234"/>
        <v>5.3921568627451011E-2</v>
      </c>
      <c r="AA190" s="12">
        <v>-156.51651000000129</v>
      </c>
      <c r="AB190" s="26">
        <v>-1.5145024912249228E-2</v>
      </c>
      <c r="AC190" s="12">
        <f t="shared" si="235"/>
        <v>0</v>
      </c>
      <c r="AD190" s="24">
        <f t="shared" si="236"/>
        <v>0</v>
      </c>
      <c r="AE190" s="11">
        <f t="shared" si="237"/>
        <v>-1726.5829999999987</v>
      </c>
      <c r="AF190" s="12">
        <f t="shared" si="238"/>
        <v>-5612.0120000000006</v>
      </c>
      <c r="AG190" s="12">
        <f t="shared" si="239"/>
        <v>-7874.4650000000011</v>
      </c>
      <c r="AH190" s="14">
        <f t="shared" si="240"/>
        <v>-0.11564521098459468</v>
      </c>
      <c r="AI190" s="14">
        <f t="shared" si="241"/>
        <v>-0.37588827863362362</v>
      </c>
      <c r="AJ190" s="14">
        <f t="shared" si="242"/>
        <v>-0.5274256530475554</v>
      </c>
      <c r="AK190" s="14">
        <f t="shared" si="243"/>
        <v>0.3874707585165264</v>
      </c>
      <c r="AL190" s="14">
        <f t="shared" si="244"/>
        <v>0.41412158933881438</v>
      </c>
      <c r="AM190" s="14">
        <f t="shared" si="245"/>
        <v>0.43000792994436293</v>
      </c>
      <c r="AN190" s="18">
        <f t="shared" si="246"/>
        <v>-344.0619999999999</v>
      </c>
      <c r="AO190" s="18">
        <f t="shared" si="247"/>
        <v>-1601.2199999999998</v>
      </c>
      <c r="AP190" s="18">
        <f t="shared" si="248"/>
        <v>-2426.0639999999999</v>
      </c>
      <c r="AQ190" s="14">
        <f t="shared" si="249"/>
        <v>-6.3015018315018323E-2</v>
      </c>
      <c r="AR190" s="14">
        <f t="shared" si="250"/>
        <v>-0.29326373626373625</v>
      </c>
      <c r="AS190" s="14">
        <f t="shared" si="251"/>
        <v>-0.44433406593406588</v>
      </c>
      <c r="AT190" s="12">
        <f t="shared" si="252"/>
        <v>-44.620000000000005</v>
      </c>
      <c r="AU190" s="12">
        <f t="shared" si="253"/>
        <v>-204.42599999999999</v>
      </c>
      <c r="AV190" s="12">
        <f t="shared" si="254"/>
        <v>-256.92</v>
      </c>
      <c r="AW190" s="14">
        <f t="shared" si="255"/>
        <v>-0.10352668213457072</v>
      </c>
      <c r="AX190" s="14">
        <f t="shared" si="256"/>
        <v>-0.47430626450116009</v>
      </c>
      <c r="AY190" s="14">
        <f t="shared" si="257"/>
        <v>-0.59610208816705335</v>
      </c>
      <c r="AZ190" s="12">
        <f t="shared" si="258"/>
        <v>-216.56939999999997</v>
      </c>
      <c r="BA190" s="12">
        <f t="shared" si="259"/>
        <v>-402.69239999999991</v>
      </c>
      <c r="BB190" s="12">
        <f t="shared" si="260"/>
        <v>-509.64239999999995</v>
      </c>
      <c r="BC190" s="14">
        <f t="shared" si="261"/>
        <v>-0.27637748851454824</v>
      </c>
      <c r="BD190" s="14">
        <f t="shared" si="262"/>
        <v>-0.51390045941807039</v>
      </c>
      <c r="BE190" s="14">
        <f t="shared" si="263"/>
        <v>-0.65038591117917299</v>
      </c>
      <c r="BF190" s="12">
        <f t="shared" si="264"/>
        <v>-94.981999999999971</v>
      </c>
      <c r="BG190" s="12">
        <f t="shared" si="265"/>
        <v>-265.36599999999999</v>
      </c>
      <c r="BH190" s="12">
        <f t="shared" si="266"/>
        <v>-375.19500000000005</v>
      </c>
      <c r="BI190" s="14">
        <f t="shared" si="267"/>
        <v>-0.14218862275449096</v>
      </c>
      <c r="BJ190" s="14">
        <f t="shared" si="268"/>
        <v>-0.39725449101796406</v>
      </c>
      <c r="BK190" s="14">
        <f t="shared" si="269"/>
        <v>-0.56166916167664671</v>
      </c>
      <c r="BL190" s="12">
        <f t="shared" si="270"/>
        <v>-43.510999999999967</v>
      </c>
      <c r="BM190" s="12">
        <f t="shared" si="271"/>
        <v>-297.49900000000002</v>
      </c>
      <c r="BN190" s="12">
        <f t="shared" si="272"/>
        <v>-356.71899999999999</v>
      </c>
      <c r="BO190" s="14">
        <f t="shared" si="273"/>
        <v>-6.7458914728682151E-2</v>
      </c>
      <c r="BP190" s="14">
        <f t="shared" si="274"/>
        <v>-0.46123875968992256</v>
      </c>
      <c r="BQ190" s="24">
        <f t="shared" si="275"/>
        <v>-0.55305271317829452</v>
      </c>
      <c r="BR190" s="19">
        <f t="shared" si="276"/>
        <v>16.8</v>
      </c>
      <c r="BS190" s="20">
        <f t="shared" si="277"/>
        <v>117.60000000000001</v>
      </c>
      <c r="BT190" s="13">
        <f t="shared" si="278"/>
        <v>7.8767582049564643E-3</v>
      </c>
      <c r="BU190" s="20">
        <f t="shared" si="279"/>
        <v>2.2999999999999998</v>
      </c>
      <c r="BV190" s="20">
        <f t="shared" si="280"/>
        <v>16.099999999999998</v>
      </c>
      <c r="BW190" s="13">
        <f t="shared" si="281"/>
        <v>1.0783657066309443E-3</v>
      </c>
      <c r="BX190" s="20">
        <f t="shared" si="282"/>
        <v>14</v>
      </c>
      <c r="BY190" s="20">
        <f t="shared" si="283"/>
        <v>98</v>
      </c>
      <c r="BZ190" s="13">
        <f t="shared" si="284"/>
        <v>6.5639651707970533E-3</v>
      </c>
      <c r="CA190" s="20">
        <f t="shared" si="285"/>
        <v>16.8</v>
      </c>
      <c r="CB190" s="20">
        <f t="shared" si="286"/>
        <v>117.60000000000001</v>
      </c>
      <c r="CC190" s="17">
        <f t="shared" si="287"/>
        <v>7.8767582049564643E-3</v>
      </c>
      <c r="CE190" s="2">
        <v>14930</v>
      </c>
      <c r="CF190" s="2">
        <v>5460</v>
      </c>
      <c r="CG190" s="2">
        <v>2892</v>
      </c>
      <c r="CH190" s="2">
        <v>431</v>
      </c>
      <c r="CI190" s="2">
        <v>1303</v>
      </c>
      <c r="CJ190" s="2">
        <v>15780</v>
      </c>
      <c r="CK190" s="2">
        <v>512</v>
      </c>
      <c r="CL190" s="2">
        <v>892.8</v>
      </c>
      <c r="CM190" s="2">
        <v>783.59999999999991</v>
      </c>
      <c r="CN190" s="2">
        <v>401</v>
      </c>
      <c r="CO190" s="2">
        <v>318</v>
      </c>
      <c r="CP190" s="2">
        <v>422</v>
      </c>
      <c r="CQ190" s="2">
        <v>374</v>
      </c>
      <c r="CR190" s="2">
        <v>653</v>
      </c>
      <c r="CS190" s="2">
        <v>668</v>
      </c>
      <c r="CT190" s="2">
        <v>612</v>
      </c>
      <c r="CU190" s="2">
        <v>645</v>
      </c>
      <c r="CV190" s="2">
        <v>13203.417000000001</v>
      </c>
      <c r="CW190" s="2">
        <v>9317.9879999999994</v>
      </c>
      <c r="CX190" s="2">
        <v>7055.5349999999989</v>
      </c>
      <c r="CY190" s="2">
        <v>5115.9380000000001</v>
      </c>
      <c r="CZ190" s="2">
        <v>3858.78</v>
      </c>
      <c r="DA190" s="2">
        <v>3033.9360000000001</v>
      </c>
      <c r="DB190" s="2">
        <v>386.38</v>
      </c>
      <c r="DC190" s="2">
        <v>226.57400000000001</v>
      </c>
      <c r="DD190" s="2">
        <v>174.07999999999998</v>
      </c>
      <c r="DE190" s="2">
        <v>567.03059999999994</v>
      </c>
      <c r="DF190" s="2">
        <v>380.9076</v>
      </c>
      <c r="DG190" s="2">
        <v>273.95759999999996</v>
      </c>
      <c r="DH190" s="2">
        <v>573.01800000000003</v>
      </c>
      <c r="DI190" s="2">
        <v>402.63400000000001</v>
      </c>
      <c r="DJ190" s="2">
        <v>292.80499999999995</v>
      </c>
      <c r="DK190" s="2">
        <v>601.48900000000003</v>
      </c>
      <c r="DL190" s="2">
        <v>347.50099999999998</v>
      </c>
      <c r="DM190" s="2">
        <v>288.28100000000001</v>
      </c>
      <c r="DN190" s="2">
        <v>16.8</v>
      </c>
      <c r="DO190" s="2">
        <v>2.2999999999999998</v>
      </c>
      <c r="DP190" s="2">
        <v>14</v>
      </c>
    </row>
    <row r="191" spans="2:120" ht="14.25" customHeight="1" x14ac:dyDescent="0.2">
      <c r="B191" s="6">
        <v>45406</v>
      </c>
      <c r="C191" s="9" t="s">
        <v>182</v>
      </c>
      <c r="D191" s="9" t="s">
        <v>61</v>
      </c>
      <c r="E191" s="21" t="s">
        <v>192</v>
      </c>
      <c r="F191" s="9" t="s">
        <v>306</v>
      </c>
      <c r="G191" s="21">
        <v>1</v>
      </c>
      <c r="H191" s="11">
        <f t="shared" si="216"/>
        <v>10148</v>
      </c>
      <c r="I191" s="12">
        <f t="shared" si="217"/>
        <v>4029</v>
      </c>
      <c r="J191" s="14">
        <f t="shared" si="218"/>
        <v>0.3970240441466299</v>
      </c>
      <c r="K191" s="14">
        <f t="shared" si="219"/>
        <v>0.21462357114702404</v>
      </c>
      <c r="L191" s="15">
        <f t="shared" si="220"/>
        <v>1.9499341238471672</v>
      </c>
      <c r="M191" s="12">
        <f t="shared" si="221"/>
        <v>0</v>
      </c>
      <c r="N191" s="14">
        <f t="shared" si="222"/>
        <v>-4.3273310078250193E-2</v>
      </c>
      <c r="O191" s="16">
        <f t="shared" si="223"/>
        <v>-62.335087668576989</v>
      </c>
      <c r="P191" s="14">
        <f t="shared" si="224"/>
        <v>-0.14418234708805855</v>
      </c>
      <c r="Q191" s="12">
        <f t="shared" si="225"/>
        <v>1.3197249848772117</v>
      </c>
      <c r="R191" s="14">
        <f t="shared" si="226"/>
        <v>2.4691743485574236E-3</v>
      </c>
      <c r="S191" s="18">
        <f t="shared" si="227"/>
        <v>62.148089171974988</v>
      </c>
      <c r="T191" s="14">
        <f t="shared" si="228"/>
        <v>0.25044758305152315</v>
      </c>
      <c r="U191" s="18">
        <f t="shared" si="229"/>
        <v>67.335195530725997</v>
      </c>
      <c r="V191" s="14">
        <f t="shared" si="230"/>
        <v>0.28017201301720052</v>
      </c>
      <c r="W191" s="12">
        <f t="shared" si="231"/>
        <v>20.757563694268015</v>
      </c>
      <c r="X191" s="14">
        <f t="shared" si="232"/>
        <v>5.1096492732350063E-2</v>
      </c>
      <c r="Y191" s="12">
        <f t="shared" si="233"/>
        <v>59.972067039106037</v>
      </c>
      <c r="Z191" s="14">
        <f t="shared" si="234"/>
        <v>0.16429445974900481</v>
      </c>
      <c r="AA191" s="12">
        <v>0.92159192800863821</v>
      </c>
      <c r="AB191" s="26">
        <v>1.3986658997411361E-4</v>
      </c>
      <c r="AC191" s="12">
        <f t="shared" si="235"/>
        <v>0</v>
      </c>
      <c r="AD191" s="24">
        <f t="shared" si="236"/>
        <v>0</v>
      </c>
      <c r="AE191" s="11">
        <f t="shared" si="237"/>
        <v>-944.45499999999993</v>
      </c>
      <c r="AF191" s="12">
        <f t="shared" si="238"/>
        <v>-2908.0929999999998</v>
      </c>
      <c r="AG191" s="12">
        <f t="shared" si="239"/>
        <v>-3961.6810000000005</v>
      </c>
      <c r="AH191" s="14">
        <f t="shared" si="240"/>
        <v>-9.3068092234923183E-2</v>
      </c>
      <c r="AI191" s="14">
        <f t="shared" si="241"/>
        <v>-0.28656809223492308</v>
      </c>
      <c r="AJ191" s="14">
        <f t="shared" si="242"/>
        <v>-0.39039032321639733</v>
      </c>
      <c r="AK191" s="14">
        <f t="shared" si="243"/>
        <v>0.38696752175384591</v>
      </c>
      <c r="AL191" s="14">
        <f t="shared" si="244"/>
        <v>0.36376710363820969</v>
      </c>
      <c r="AM191" s="14">
        <f t="shared" si="245"/>
        <v>0.35981267697317254</v>
      </c>
      <c r="AN191" s="18">
        <f t="shared" si="246"/>
        <v>-467.52700000000004</v>
      </c>
      <c r="AO191" s="18">
        <f t="shared" si="247"/>
        <v>-1395.3600000000001</v>
      </c>
      <c r="AP191" s="18">
        <f t="shared" si="248"/>
        <v>-1803.0840000000003</v>
      </c>
      <c r="AQ191" s="14">
        <f t="shared" si="249"/>
        <v>-0.11604045668900476</v>
      </c>
      <c r="AR191" s="14">
        <f t="shared" si="250"/>
        <v>-0.34632911392405064</v>
      </c>
      <c r="AS191" s="14">
        <f t="shared" si="251"/>
        <v>-0.44752643335815345</v>
      </c>
      <c r="AT191" s="12">
        <f t="shared" si="252"/>
        <v>-14.038000000000011</v>
      </c>
      <c r="AU191" s="12">
        <f t="shared" si="253"/>
        <v>-80.350999999999999</v>
      </c>
      <c r="AV191" s="12">
        <f t="shared" si="254"/>
        <v>-120.43099999999998</v>
      </c>
      <c r="AW191" s="14">
        <f t="shared" si="255"/>
        <v>-3.7940540540540524E-2</v>
      </c>
      <c r="AX191" s="14">
        <f t="shared" si="256"/>
        <v>-0.21716486486486486</v>
      </c>
      <c r="AY191" s="14">
        <f t="shared" si="257"/>
        <v>-0.32548918918918912</v>
      </c>
      <c r="AZ191" s="12">
        <f t="shared" si="258"/>
        <v>-85.658399999999972</v>
      </c>
      <c r="BA191" s="12">
        <f t="shared" si="259"/>
        <v>-141.53879999999998</v>
      </c>
      <c r="BB191" s="12">
        <f t="shared" si="260"/>
        <v>-211.75859999999994</v>
      </c>
      <c r="BC191" s="14">
        <f t="shared" si="261"/>
        <v>-0.15987010078387454</v>
      </c>
      <c r="BD191" s="14">
        <f t="shared" si="262"/>
        <v>-0.26416349384098547</v>
      </c>
      <c r="BE191" s="14">
        <f t="shared" si="263"/>
        <v>-0.39521948488241876</v>
      </c>
      <c r="BF191" s="12">
        <f t="shared" si="264"/>
        <v>-9.2400000000000091</v>
      </c>
      <c r="BG191" s="12">
        <f t="shared" si="265"/>
        <v>-99.991999999999962</v>
      </c>
      <c r="BH191" s="12">
        <f t="shared" si="266"/>
        <v>-130.91300000000001</v>
      </c>
      <c r="BI191" s="14">
        <f t="shared" si="267"/>
        <v>-2.1639344262295079E-2</v>
      </c>
      <c r="BJ191" s="14">
        <f t="shared" si="268"/>
        <v>-0.23417330210772824</v>
      </c>
      <c r="BK191" s="14">
        <f t="shared" si="269"/>
        <v>-0.30658782201405155</v>
      </c>
      <c r="BL191" s="12">
        <f t="shared" si="270"/>
        <v>-2.7540000000000191</v>
      </c>
      <c r="BM191" s="12">
        <f t="shared" si="271"/>
        <v>-71.111999999999966</v>
      </c>
      <c r="BN191" s="12">
        <f t="shared" si="272"/>
        <v>-127.61199999999997</v>
      </c>
      <c r="BO191" s="14">
        <f t="shared" si="273"/>
        <v>-6.4800000000000413E-3</v>
      </c>
      <c r="BP191" s="14">
        <f t="shared" si="274"/>
        <v>-0.16732235294117637</v>
      </c>
      <c r="BQ191" s="24">
        <f t="shared" si="275"/>
        <v>-0.3002635294117646</v>
      </c>
      <c r="BR191" s="19">
        <f t="shared" si="276"/>
        <v>6.6</v>
      </c>
      <c r="BS191" s="20">
        <f t="shared" si="277"/>
        <v>46.199999999999996</v>
      </c>
      <c r="BT191" s="13">
        <f t="shared" si="278"/>
        <v>4.5526212061489943E-3</v>
      </c>
      <c r="BU191" s="20">
        <f t="shared" si="279"/>
        <v>0</v>
      </c>
      <c r="BV191" s="20">
        <f t="shared" si="280"/>
        <v>0</v>
      </c>
      <c r="BW191" s="13">
        <f t="shared" si="281"/>
        <v>0</v>
      </c>
      <c r="BX191" s="20">
        <f t="shared" si="282"/>
        <v>2.8</v>
      </c>
      <c r="BY191" s="20">
        <f t="shared" si="283"/>
        <v>19.599999999999998</v>
      </c>
      <c r="BZ191" s="13">
        <f t="shared" si="284"/>
        <v>1.9314150571541188E-3</v>
      </c>
      <c r="CA191" s="20">
        <f t="shared" si="285"/>
        <v>6.6</v>
      </c>
      <c r="CB191" s="20">
        <f t="shared" si="286"/>
        <v>46.199999999999996</v>
      </c>
      <c r="CC191" s="17">
        <f t="shared" si="287"/>
        <v>4.5526212061489943E-3</v>
      </c>
      <c r="CE191" s="2">
        <v>10148</v>
      </c>
      <c r="CF191" s="2">
        <v>4029</v>
      </c>
      <c r="CG191" s="2">
        <v>2178</v>
      </c>
      <c r="CH191" s="2">
        <v>370</v>
      </c>
      <c r="CI191" s="2">
        <v>759</v>
      </c>
      <c r="CJ191" s="2">
        <v>10607</v>
      </c>
      <c r="CK191" s="2">
        <v>432.33508766857699</v>
      </c>
      <c r="CL191" s="2">
        <v>534.48027501512274</v>
      </c>
      <c r="CM191" s="2">
        <v>535.79999999999995</v>
      </c>
      <c r="CN191" s="2">
        <v>248.14808917197499</v>
      </c>
      <c r="CO191" s="2">
        <v>186</v>
      </c>
      <c r="CP191" s="2">
        <v>240.335195530726</v>
      </c>
      <c r="CQ191" s="2">
        <v>173</v>
      </c>
      <c r="CR191" s="2">
        <v>406.24243630573199</v>
      </c>
      <c r="CS191" s="2">
        <v>427</v>
      </c>
      <c r="CT191" s="2">
        <v>365.02793296089396</v>
      </c>
      <c r="CU191" s="2">
        <v>425</v>
      </c>
      <c r="CV191" s="2">
        <v>9203.5450000000001</v>
      </c>
      <c r="CW191" s="2">
        <v>7239.9070000000002</v>
      </c>
      <c r="CX191" s="2">
        <v>6186.3189999999995</v>
      </c>
      <c r="CY191" s="2">
        <v>3561.473</v>
      </c>
      <c r="CZ191" s="2">
        <v>2633.64</v>
      </c>
      <c r="DA191" s="2">
        <v>2225.9159999999997</v>
      </c>
      <c r="DB191" s="2">
        <v>355.96199999999999</v>
      </c>
      <c r="DC191" s="2">
        <v>289.649</v>
      </c>
      <c r="DD191" s="2">
        <v>249.56900000000002</v>
      </c>
      <c r="DE191" s="2">
        <v>450.14159999999998</v>
      </c>
      <c r="DF191" s="2">
        <v>394.26119999999997</v>
      </c>
      <c r="DG191" s="2">
        <v>324.04140000000001</v>
      </c>
      <c r="DH191" s="2">
        <v>417.76</v>
      </c>
      <c r="DI191" s="2">
        <v>327.00800000000004</v>
      </c>
      <c r="DJ191" s="2">
        <v>296.08699999999999</v>
      </c>
      <c r="DK191" s="2">
        <v>422.24599999999998</v>
      </c>
      <c r="DL191" s="2">
        <v>353.88800000000003</v>
      </c>
      <c r="DM191" s="2">
        <v>297.38800000000003</v>
      </c>
      <c r="DN191" s="2">
        <v>6.6</v>
      </c>
      <c r="DO191" s="2">
        <v>0</v>
      </c>
      <c r="DP191" s="2">
        <v>2.8</v>
      </c>
    </row>
    <row r="192" spans="2:120" ht="14.25" customHeight="1" x14ac:dyDescent="0.2">
      <c r="B192" s="6">
        <v>45421</v>
      </c>
      <c r="C192" s="9" t="s">
        <v>182</v>
      </c>
      <c r="D192" s="9" t="s">
        <v>61</v>
      </c>
      <c r="E192" s="21" t="s">
        <v>192</v>
      </c>
      <c r="F192" s="9" t="s">
        <v>307</v>
      </c>
      <c r="G192" s="21">
        <v>0</v>
      </c>
      <c r="H192" s="11">
        <f t="shared" si="216"/>
        <v>17238</v>
      </c>
      <c r="I192" s="12">
        <f t="shared" si="217"/>
        <v>6015</v>
      </c>
      <c r="J192" s="14">
        <f t="shared" si="218"/>
        <v>0.34893839192481724</v>
      </c>
      <c r="K192" s="14">
        <f t="shared" si="219"/>
        <v>0.1852303051398074</v>
      </c>
      <c r="L192" s="15">
        <f t="shared" si="220"/>
        <v>1.7063953488372092</v>
      </c>
      <c r="M192" s="12">
        <f t="shared" si="221"/>
        <v>0</v>
      </c>
      <c r="N192" s="14">
        <f t="shared" si="222"/>
        <v>-4.846544491057625E-2</v>
      </c>
      <c r="O192" s="16">
        <f t="shared" si="223"/>
        <v>-139</v>
      </c>
      <c r="P192" s="14">
        <f t="shared" si="224"/>
        <v>-0.19146005509641872</v>
      </c>
      <c r="Q192" s="12">
        <f t="shared" si="225"/>
        <v>-71.999999999999886</v>
      </c>
      <c r="R192" s="14">
        <f t="shared" si="226"/>
        <v>-6.9605568445475496E-2</v>
      </c>
      <c r="S192" s="18">
        <f t="shared" si="227"/>
        <v>106</v>
      </c>
      <c r="T192" s="14">
        <f t="shared" si="228"/>
        <v>0.22410147991543339</v>
      </c>
      <c r="U192" s="18">
        <f t="shared" si="229"/>
        <v>81</v>
      </c>
      <c r="V192" s="14">
        <f t="shared" si="230"/>
        <v>0.19058823529411761</v>
      </c>
      <c r="W192" s="12">
        <f t="shared" si="231"/>
        <v>-30</v>
      </c>
      <c r="X192" s="14">
        <f t="shared" si="232"/>
        <v>-3.6991368680641235E-2</v>
      </c>
      <c r="Y192" s="12">
        <f t="shared" si="233"/>
        <v>9</v>
      </c>
      <c r="Z192" s="14">
        <f t="shared" si="234"/>
        <v>1.298701298701288E-2</v>
      </c>
      <c r="AA192" s="12">
        <v>-259.88775999999962</v>
      </c>
      <c r="AB192" s="26">
        <v>-2.1347967479535823E-2</v>
      </c>
      <c r="AC192" s="12">
        <f t="shared" si="235"/>
        <v>0</v>
      </c>
      <c r="AD192" s="24">
        <f t="shared" si="236"/>
        <v>0</v>
      </c>
      <c r="AE192" s="11">
        <f t="shared" si="237"/>
        <v>-1823.8420000000006</v>
      </c>
      <c r="AF192" s="12">
        <f t="shared" si="238"/>
        <v>-6000.6040000000012</v>
      </c>
      <c r="AG192" s="12">
        <f t="shared" si="239"/>
        <v>-8748.0509999999995</v>
      </c>
      <c r="AH192" s="14">
        <f t="shared" si="240"/>
        <v>-0.10580357350040615</v>
      </c>
      <c r="AI192" s="14">
        <f t="shared" si="241"/>
        <v>-0.34810326023900695</v>
      </c>
      <c r="AJ192" s="14">
        <f t="shared" si="242"/>
        <v>-0.5074864253393665</v>
      </c>
      <c r="AK192" s="14">
        <f t="shared" si="243"/>
        <v>0.38402921521889166</v>
      </c>
      <c r="AL192" s="14">
        <f t="shared" si="244"/>
        <v>0.43140830847288825</v>
      </c>
      <c r="AM192" s="14">
        <f t="shared" si="245"/>
        <v>0.42508052757442943</v>
      </c>
      <c r="AN192" s="18">
        <f t="shared" si="246"/>
        <v>-95.51299999999992</v>
      </c>
      <c r="AO192" s="18">
        <f t="shared" si="247"/>
        <v>-1167.0940000000001</v>
      </c>
      <c r="AP192" s="18">
        <f t="shared" si="248"/>
        <v>-2406.0880000000002</v>
      </c>
      <c r="AQ192" s="14">
        <f t="shared" si="249"/>
        <v>-1.5879135494596852E-2</v>
      </c>
      <c r="AR192" s="14">
        <f t="shared" si="250"/>
        <v>-0.19403059019118873</v>
      </c>
      <c r="AS192" s="14">
        <f t="shared" si="251"/>
        <v>-0.40001463009143812</v>
      </c>
      <c r="AT192" s="12">
        <f t="shared" si="252"/>
        <v>-42.881000000000085</v>
      </c>
      <c r="AU192" s="12">
        <f t="shared" si="253"/>
        <v>-217.83799999999997</v>
      </c>
      <c r="AV192" s="12">
        <f t="shared" si="254"/>
        <v>-296.63200000000001</v>
      </c>
      <c r="AW192" s="14">
        <f t="shared" si="255"/>
        <v>-7.3051107325383446E-2</v>
      </c>
      <c r="AX192" s="14">
        <f t="shared" si="256"/>
        <v>-0.37110391822827937</v>
      </c>
      <c r="AY192" s="14">
        <f t="shared" si="257"/>
        <v>-0.50533560477001704</v>
      </c>
      <c r="AZ192" s="12">
        <f t="shared" si="258"/>
        <v>-279.94320000000005</v>
      </c>
      <c r="BA192" s="12">
        <f t="shared" si="259"/>
        <v>-429.27840000000003</v>
      </c>
      <c r="BB192" s="12">
        <f t="shared" si="260"/>
        <v>-574.55700000000002</v>
      </c>
      <c r="BC192" s="14">
        <f t="shared" si="261"/>
        <v>-0.29088029925187042</v>
      </c>
      <c r="BD192" s="14">
        <f t="shared" si="262"/>
        <v>-0.44604987531172069</v>
      </c>
      <c r="BE192" s="14">
        <f t="shared" si="263"/>
        <v>-0.59700436408977553</v>
      </c>
      <c r="BF192" s="12">
        <f t="shared" si="264"/>
        <v>-157.04300000000001</v>
      </c>
      <c r="BG192" s="12">
        <f t="shared" si="265"/>
        <v>-405.45500000000004</v>
      </c>
      <c r="BH192" s="12">
        <f t="shared" si="266"/>
        <v>-467.77699999999999</v>
      </c>
      <c r="BI192" s="14">
        <f t="shared" si="267"/>
        <v>-0.20107938540332904</v>
      </c>
      <c r="BJ192" s="14">
        <f t="shared" si="268"/>
        <v>-0.51914852752880924</v>
      </c>
      <c r="BK192" s="14">
        <f t="shared" si="269"/>
        <v>-0.59894622279129317</v>
      </c>
      <c r="BL192" s="12">
        <f t="shared" si="270"/>
        <v>-28.730000000000018</v>
      </c>
      <c r="BM192" s="12">
        <f t="shared" si="271"/>
        <v>-220.447</v>
      </c>
      <c r="BN192" s="12">
        <f t="shared" si="272"/>
        <v>-331.976</v>
      </c>
      <c r="BO192" s="14">
        <f t="shared" si="273"/>
        <v>-4.0925925925925921E-2</v>
      </c>
      <c r="BP192" s="14">
        <f t="shared" si="274"/>
        <v>-0.3140270655270655</v>
      </c>
      <c r="BQ192" s="24">
        <f t="shared" si="275"/>
        <v>-0.47290028490028491</v>
      </c>
      <c r="BR192" s="19">
        <f t="shared" si="276"/>
        <v>17.2</v>
      </c>
      <c r="BS192" s="20">
        <f t="shared" si="277"/>
        <v>120.39999999999999</v>
      </c>
      <c r="BT192" s="13">
        <f t="shared" si="278"/>
        <v>6.984568975519201E-3</v>
      </c>
      <c r="BU192" s="20">
        <f t="shared" si="279"/>
        <v>6.1</v>
      </c>
      <c r="BV192" s="20">
        <f t="shared" si="280"/>
        <v>42.699999999999996</v>
      </c>
      <c r="BW192" s="13">
        <f t="shared" si="281"/>
        <v>2.4770855087597166E-3</v>
      </c>
      <c r="BX192" s="20">
        <f t="shared" si="282"/>
        <v>12.6</v>
      </c>
      <c r="BY192" s="20">
        <f t="shared" si="283"/>
        <v>88.2</v>
      </c>
      <c r="BZ192" s="13">
        <f t="shared" si="284"/>
        <v>5.1166028541594155E-3</v>
      </c>
      <c r="CA192" s="20">
        <f t="shared" si="285"/>
        <v>17.2</v>
      </c>
      <c r="CB192" s="20">
        <f t="shared" si="286"/>
        <v>120.39999999999999</v>
      </c>
      <c r="CC192" s="17">
        <f t="shared" si="287"/>
        <v>6.984568975519201E-3</v>
      </c>
      <c r="CE192" s="2">
        <v>17238</v>
      </c>
      <c r="CF192" s="2">
        <v>6015</v>
      </c>
      <c r="CG192" s="2">
        <v>3193</v>
      </c>
      <c r="CH192" s="2">
        <v>587</v>
      </c>
      <c r="CI192" s="2">
        <v>1376</v>
      </c>
      <c r="CJ192" s="2">
        <v>18116</v>
      </c>
      <c r="CK192" s="2">
        <v>726</v>
      </c>
      <c r="CL192" s="2">
        <v>1034.3999999999999</v>
      </c>
      <c r="CM192" s="2">
        <v>962.4</v>
      </c>
      <c r="CN192" s="2">
        <v>473</v>
      </c>
      <c r="CO192" s="2">
        <v>367</v>
      </c>
      <c r="CP192" s="2">
        <v>425</v>
      </c>
      <c r="CQ192" s="2">
        <v>344</v>
      </c>
      <c r="CR192" s="2">
        <v>811</v>
      </c>
      <c r="CS192" s="2">
        <v>781</v>
      </c>
      <c r="CT192" s="2">
        <v>693</v>
      </c>
      <c r="CU192" s="2">
        <v>702</v>
      </c>
      <c r="CV192" s="2">
        <v>15414.157999999999</v>
      </c>
      <c r="CW192" s="2">
        <v>11237.395999999999</v>
      </c>
      <c r="CX192" s="2">
        <v>8489.9490000000005</v>
      </c>
      <c r="CY192" s="2">
        <v>5919.4870000000001</v>
      </c>
      <c r="CZ192" s="2">
        <v>4847.9059999999999</v>
      </c>
      <c r="DA192" s="2">
        <v>3608.9119999999998</v>
      </c>
      <c r="DB192" s="2">
        <v>544.11899999999991</v>
      </c>
      <c r="DC192" s="2">
        <v>369.16200000000003</v>
      </c>
      <c r="DD192" s="2">
        <v>290.36799999999999</v>
      </c>
      <c r="DE192" s="2">
        <v>682.45679999999993</v>
      </c>
      <c r="DF192" s="2">
        <v>533.12159999999994</v>
      </c>
      <c r="DG192" s="2">
        <v>387.84300000000002</v>
      </c>
      <c r="DH192" s="2">
        <v>623.95699999999999</v>
      </c>
      <c r="DI192" s="2">
        <v>375.54499999999996</v>
      </c>
      <c r="DJ192" s="2">
        <v>313.22300000000001</v>
      </c>
      <c r="DK192" s="2">
        <v>673.27</v>
      </c>
      <c r="DL192" s="2">
        <v>481.553</v>
      </c>
      <c r="DM192" s="2">
        <v>370.024</v>
      </c>
      <c r="DN192" s="2">
        <v>17.2</v>
      </c>
      <c r="DO192" s="2">
        <v>6.1</v>
      </c>
      <c r="DP192" s="2">
        <v>12.6</v>
      </c>
    </row>
    <row r="193" spans="2:120" ht="14.25" customHeight="1" x14ac:dyDescent="0.2">
      <c r="B193" s="6">
        <v>45429</v>
      </c>
      <c r="C193" s="9" t="s">
        <v>182</v>
      </c>
      <c r="D193" s="9" t="s">
        <v>61</v>
      </c>
      <c r="E193" s="21" t="s">
        <v>192</v>
      </c>
      <c r="F193" s="9" t="s">
        <v>308</v>
      </c>
      <c r="G193" s="21">
        <v>1</v>
      </c>
      <c r="H193" s="11">
        <f t="shared" si="216"/>
        <v>1458.0000000000002</v>
      </c>
      <c r="I193" s="12">
        <f t="shared" si="217"/>
        <v>690.94728738338915</v>
      </c>
      <c r="J193" s="14">
        <f t="shared" si="218"/>
        <v>0.47390074580479358</v>
      </c>
      <c r="K193" s="14">
        <f t="shared" si="219"/>
        <v>0.28365344894183531</v>
      </c>
      <c r="L193" s="15">
        <f t="shared" si="220"/>
        <v>2.6461807486190732</v>
      </c>
      <c r="M193" s="12">
        <f t="shared" si="221"/>
        <v>0</v>
      </c>
      <c r="N193" s="14">
        <f t="shared" si="222"/>
        <v>-0.14536928487690481</v>
      </c>
      <c r="O193" s="16">
        <f t="shared" si="223"/>
        <v>-6.0172079572100046</v>
      </c>
      <c r="P193" s="14">
        <f t="shared" si="224"/>
        <v>-0.12260902021200515</v>
      </c>
      <c r="Q193" s="12">
        <f t="shared" si="225"/>
        <v>-16.234210367418363</v>
      </c>
      <c r="R193" s="14">
        <f t="shared" si="226"/>
        <v>-0.21272169077202496</v>
      </c>
      <c r="S193" s="18">
        <f t="shared" si="227"/>
        <v>19.973756906077298</v>
      </c>
      <c r="T193" s="14">
        <f t="shared" si="228"/>
        <v>0.51214761297634093</v>
      </c>
      <c r="U193" s="18">
        <f t="shared" si="229"/>
        <v>12.075364298724899</v>
      </c>
      <c r="V193" s="14">
        <f t="shared" si="230"/>
        <v>0.42977075111625973</v>
      </c>
      <c r="W193" s="12">
        <f t="shared" si="231"/>
        <v>5.0704419889503001</v>
      </c>
      <c r="X193" s="14">
        <f t="shared" si="232"/>
        <v>0.11022699975978911</v>
      </c>
      <c r="Y193" s="12">
        <f t="shared" si="233"/>
        <v>1.9163820582878017</v>
      </c>
      <c r="Z193" s="14">
        <f t="shared" si="234"/>
        <v>4.6579292158569263E-2</v>
      </c>
      <c r="AA193" s="12">
        <v>-112.88500354300618</v>
      </c>
      <c r="AB193" s="26">
        <v>-0.11673044868289351</v>
      </c>
      <c r="AC193" s="12">
        <f t="shared" si="235"/>
        <v>0</v>
      </c>
      <c r="AD193" s="24">
        <f t="shared" si="236"/>
        <v>0</v>
      </c>
      <c r="AE193" s="11">
        <f t="shared" si="237"/>
        <v>-401.53600000000029</v>
      </c>
      <c r="AF193" s="12">
        <f t="shared" si="238"/>
        <v>-1005.4260000000003</v>
      </c>
      <c r="AG193" s="12">
        <f t="shared" si="239"/>
        <v>-1249.0530000000003</v>
      </c>
      <c r="AH193" s="14">
        <f t="shared" si="240"/>
        <v>-0.27540192043895761</v>
      </c>
      <c r="AI193" s="14">
        <f t="shared" si="241"/>
        <v>-0.68959259259259265</v>
      </c>
      <c r="AJ193" s="14">
        <f t="shared" si="242"/>
        <v>-0.85668930041152269</v>
      </c>
      <c r="AK193" s="14">
        <f t="shared" si="243"/>
        <v>0.5732926062790592</v>
      </c>
      <c r="AL193" s="14">
        <f t="shared" si="244"/>
        <v>0.70123117987334671</v>
      </c>
      <c r="AM193" s="14">
        <f t="shared" si="245"/>
        <v>0.77007566512082015</v>
      </c>
      <c r="AN193" s="18">
        <f t="shared" si="246"/>
        <v>-85.284287383389142</v>
      </c>
      <c r="AO193" s="18">
        <f t="shared" si="247"/>
        <v>-373.58828738338917</v>
      </c>
      <c r="AP193" s="18">
        <f t="shared" si="248"/>
        <v>-530.04228738338918</v>
      </c>
      <c r="AQ193" s="14">
        <f t="shared" si="249"/>
        <v>-0.12343096056771552</v>
      </c>
      <c r="AR193" s="14">
        <f t="shared" si="250"/>
        <v>-0.54068999792757633</v>
      </c>
      <c r="AS193" s="14">
        <f t="shared" si="251"/>
        <v>-0.76712405861039601</v>
      </c>
      <c r="AT193" s="12">
        <f t="shared" si="252"/>
        <v>-28.176180931678896</v>
      </c>
      <c r="AU193" s="12">
        <f t="shared" si="253"/>
        <v>-38.014180931678894</v>
      </c>
      <c r="AV193" s="12">
        <f t="shared" si="254"/>
        <v>-41.056180931678895</v>
      </c>
      <c r="AW193" s="14">
        <f t="shared" si="255"/>
        <v>-0.65435942630644683</v>
      </c>
      <c r="AX193" s="14">
        <f t="shared" si="256"/>
        <v>-0.88283567195565571</v>
      </c>
      <c r="AY193" s="14">
        <f t="shared" si="257"/>
        <v>-0.95348262654651705</v>
      </c>
      <c r="AZ193" s="12">
        <f t="shared" si="258"/>
        <v>-21.017056299248274</v>
      </c>
      <c r="BA193" s="12">
        <f t="shared" si="259"/>
        <v>-51.149056299248272</v>
      </c>
      <c r="BB193" s="12">
        <f t="shared" si="260"/>
        <v>-56.469856299248271</v>
      </c>
      <c r="BC193" s="14">
        <f t="shared" si="261"/>
        <v>-0.34980354655558965</v>
      </c>
      <c r="BD193" s="14">
        <f t="shared" si="262"/>
        <v>-0.85131433449547944</v>
      </c>
      <c r="BE193" s="14">
        <f t="shared" si="263"/>
        <v>-0.93987263133838961</v>
      </c>
      <c r="BF193" s="12">
        <f t="shared" si="264"/>
        <v>-17.835441988950301</v>
      </c>
      <c r="BG193" s="12">
        <f t="shared" si="265"/>
        <v>-40.834441988950303</v>
      </c>
      <c r="BH193" s="12">
        <f t="shared" si="266"/>
        <v>-48.565441988950298</v>
      </c>
      <c r="BI193" s="14">
        <f t="shared" si="267"/>
        <v>-0.34923218390804633</v>
      </c>
      <c r="BJ193" s="14">
        <f t="shared" si="268"/>
        <v>-0.79957095334685602</v>
      </c>
      <c r="BK193" s="14">
        <f t="shared" si="269"/>
        <v>-0.95095010141987835</v>
      </c>
      <c r="BL193" s="12">
        <f t="shared" si="270"/>
        <v>-32.773743169398898</v>
      </c>
      <c r="BM193" s="12">
        <f t="shared" si="271"/>
        <v>-39.535743169398899</v>
      </c>
      <c r="BN193" s="12">
        <f t="shared" si="272"/>
        <v>-41.794743169398899</v>
      </c>
      <c r="BO193" s="14">
        <f t="shared" si="273"/>
        <v>-0.76114026460230333</v>
      </c>
      <c r="BP193" s="14">
        <f t="shared" si="274"/>
        <v>-0.91818154129255369</v>
      </c>
      <c r="BQ193" s="24">
        <f t="shared" si="275"/>
        <v>-0.97064475395793015</v>
      </c>
      <c r="BR193" s="19">
        <f t="shared" si="276"/>
        <v>4.0999999999999996</v>
      </c>
      <c r="BS193" s="20">
        <f t="shared" si="277"/>
        <v>28.699999999999996</v>
      </c>
      <c r="BT193" s="13">
        <f t="shared" si="278"/>
        <v>1.9684499314128939E-2</v>
      </c>
      <c r="BU193" s="20">
        <f t="shared" si="279"/>
        <v>1.8</v>
      </c>
      <c r="BV193" s="20">
        <f t="shared" si="280"/>
        <v>12.6</v>
      </c>
      <c r="BW193" s="13">
        <f t="shared" si="281"/>
        <v>8.6419753086419745E-3</v>
      </c>
      <c r="BX193" s="20">
        <f t="shared" si="282"/>
        <v>2</v>
      </c>
      <c r="BY193" s="20">
        <f t="shared" si="283"/>
        <v>14</v>
      </c>
      <c r="BZ193" s="13">
        <f t="shared" si="284"/>
        <v>9.6021947873799716E-3</v>
      </c>
      <c r="CA193" s="20">
        <f t="shared" si="285"/>
        <v>4.0999999999999996</v>
      </c>
      <c r="CB193" s="20">
        <f t="shared" si="286"/>
        <v>28.699999999999996</v>
      </c>
      <c r="CC193" s="17">
        <f t="shared" si="287"/>
        <v>1.9684499314128939E-2</v>
      </c>
      <c r="CE193" s="2">
        <v>1458.0000000000002</v>
      </c>
      <c r="CF193" s="2">
        <v>690.94728738338915</v>
      </c>
      <c r="CG193" s="2">
        <v>413.56672855719592</v>
      </c>
      <c r="CH193" s="2">
        <v>43.059180931678895</v>
      </c>
      <c r="CI193" s="2">
        <v>65.08879781420768</v>
      </c>
      <c r="CJ193" s="2">
        <v>1705.9999999999998</v>
      </c>
      <c r="CK193" s="2">
        <v>49.0763888888889</v>
      </c>
      <c r="CL193" s="2">
        <v>76.316666666666634</v>
      </c>
      <c r="CM193" s="2">
        <v>60.082456299248271</v>
      </c>
      <c r="CN193" s="2">
        <v>39</v>
      </c>
      <c r="CO193" s="2">
        <v>19.026243093922702</v>
      </c>
      <c r="CP193" s="2">
        <v>28.0972222222222</v>
      </c>
      <c r="CQ193" s="2">
        <v>16.021857923497301</v>
      </c>
      <c r="CR193" s="2">
        <v>46</v>
      </c>
      <c r="CS193" s="2">
        <v>51.0704419889503</v>
      </c>
      <c r="CT193" s="2">
        <v>41.1423611111111</v>
      </c>
      <c r="CU193" s="2">
        <v>43.058743169398902</v>
      </c>
      <c r="CV193" s="2">
        <v>1056.4639999999999</v>
      </c>
      <c r="CW193" s="2">
        <v>452.57399999999996</v>
      </c>
      <c r="CX193" s="2">
        <v>208.947</v>
      </c>
      <c r="CY193" s="2">
        <v>605.66300000000001</v>
      </c>
      <c r="CZ193" s="2">
        <v>317.35899999999998</v>
      </c>
      <c r="DA193" s="2">
        <v>160.905</v>
      </c>
      <c r="DB193" s="2">
        <v>14.882999999999999</v>
      </c>
      <c r="DC193" s="2">
        <v>5.0449999999999999</v>
      </c>
      <c r="DD193" s="2">
        <v>2.0030000000000001</v>
      </c>
      <c r="DE193" s="2">
        <v>39.065399999999997</v>
      </c>
      <c r="DF193" s="2">
        <v>8.9334000000000007</v>
      </c>
      <c r="DG193" s="2">
        <v>3.6125999999999996</v>
      </c>
      <c r="DH193" s="2">
        <v>33.234999999999999</v>
      </c>
      <c r="DI193" s="2">
        <v>10.236000000000001</v>
      </c>
      <c r="DJ193" s="2">
        <v>2.5049999999999999</v>
      </c>
      <c r="DK193" s="2">
        <v>10.285</v>
      </c>
      <c r="DL193" s="2">
        <v>3.5229999999999997</v>
      </c>
      <c r="DM193" s="2">
        <v>1.264</v>
      </c>
      <c r="DN193" s="2">
        <v>4.0999999999999996</v>
      </c>
      <c r="DO193" s="2">
        <v>1.8</v>
      </c>
      <c r="DP193" s="2">
        <v>2</v>
      </c>
    </row>
    <row r="194" spans="2:120" ht="14.25" customHeight="1" x14ac:dyDescent="0.2">
      <c r="B194" s="6">
        <v>45430</v>
      </c>
      <c r="C194" s="9" t="s">
        <v>182</v>
      </c>
      <c r="D194" s="9" t="s">
        <v>61</v>
      </c>
      <c r="E194" s="21" t="s">
        <v>192</v>
      </c>
      <c r="F194" s="9" t="s">
        <v>309</v>
      </c>
      <c r="G194" s="21">
        <v>1</v>
      </c>
      <c r="H194" s="11">
        <f t="shared" si="216"/>
        <v>2501.9999999999995</v>
      </c>
      <c r="I194" s="12">
        <f t="shared" si="217"/>
        <v>1161.827739583897</v>
      </c>
      <c r="J194" s="14">
        <f t="shared" si="218"/>
        <v>0.46435960814704125</v>
      </c>
      <c r="K194" s="14">
        <f t="shared" si="219"/>
        <v>0.26614484950771583</v>
      </c>
      <c r="L194" s="15">
        <f t="shared" si="220"/>
        <v>2.3097009854709292</v>
      </c>
      <c r="M194" s="12">
        <f t="shared" si="221"/>
        <v>0</v>
      </c>
      <c r="N194" s="14">
        <f t="shared" si="222"/>
        <v>-0.11245122383824036</v>
      </c>
      <c r="O194" s="16">
        <f t="shared" si="223"/>
        <v>-20.897384320014794</v>
      </c>
      <c r="P194" s="14">
        <f t="shared" si="224"/>
        <v>-0.22921996735540195</v>
      </c>
      <c r="Q194" s="12">
        <f t="shared" si="225"/>
        <v>-13.051239937465922</v>
      </c>
      <c r="R194" s="14">
        <f t="shared" si="226"/>
        <v>-0.10535549638401165</v>
      </c>
      <c r="S194" s="18">
        <f t="shared" si="227"/>
        <v>24.934065934065899</v>
      </c>
      <c r="T194" s="14">
        <f t="shared" si="228"/>
        <v>0.4704540742276585</v>
      </c>
      <c r="U194" s="18">
        <f t="shared" si="229"/>
        <v>21.052291450841096</v>
      </c>
      <c r="V194" s="14">
        <f t="shared" si="230"/>
        <v>0.44600690198635917</v>
      </c>
      <c r="W194" s="12">
        <f t="shared" si="231"/>
        <v>0.2189952904238055</v>
      </c>
      <c r="X194" s="14">
        <f t="shared" si="232"/>
        <v>2.3547880690730771E-3</v>
      </c>
      <c r="Y194" s="12">
        <f t="shared" si="233"/>
        <v>0.10623550885499355</v>
      </c>
      <c r="Z194" s="14">
        <f t="shared" si="234"/>
        <v>1.4490617938891504E-3</v>
      </c>
      <c r="AA194" s="12">
        <v>-79.237660402485744</v>
      </c>
      <c r="AB194" s="26">
        <v>-4.9706582156344492E-2</v>
      </c>
      <c r="AC194" s="12">
        <f t="shared" si="235"/>
        <v>0</v>
      </c>
      <c r="AD194" s="24">
        <f t="shared" si="236"/>
        <v>0</v>
      </c>
      <c r="AE194" s="11">
        <f t="shared" si="237"/>
        <v>-507.14999999999941</v>
      </c>
      <c r="AF194" s="12">
        <f t="shared" si="238"/>
        <v>-1386.4879999999996</v>
      </c>
      <c r="AG194" s="12">
        <f t="shared" si="239"/>
        <v>-1791.3759999999995</v>
      </c>
      <c r="AH194" s="14">
        <f t="shared" si="240"/>
        <v>-0.20269784172661853</v>
      </c>
      <c r="AI194" s="14">
        <f t="shared" si="241"/>
        <v>-0.55415187849720215</v>
      </c>
      <c r="AJ194" s="14">
        <f t="shared" si="242"/>
        <v>-0.71597761790567538</v>
      </c>
      <c r="AK194" s="14">
        <f t="shared" si="243"/>
        <v>0.50476627315336986</v>
      </c>
      <c r="AL194" s="14">
        <f t="shared" si="244"/>
        <v>0.53268902530855788</v>
      </c>
      <c r="AM194" s="14">
        <f t="shared" si="245"/>
        <v>0.50725700229657311</v>
      </c>
      <c r="AN194" s="18">
        <f t="shared" si="246"/>
        <v>-154.89473958389704</v>
      </c>
      <c r="AO194" s="18">
        <f t="shared" si="247"/>
        <v>-567.60673958389702</v>
      </c>
      <c r="AP194" s="18">
        <f t="shared" si="248"/>
        <v>-801.35873958389698</v>
      </c>
      <c r="AQ194" s="14">
        <f t="shared" si="249"/>
        <v>-0.13331988409862883</v>
      </c>
      <c r="AR194" s="14">
        <f t="shared" si="250"/>
        <v>-0.4885463827771771</v>
      </c>
      <c r="AS194" s="14">
        <f t="shared" si="251"/>
        <v>-0.68973971982361149</v>
      </c>
      <c r="AT194" s="12">
        <f t="shared" si="252"/>
        <v>-17.580997654234103</v>
      </c>
      <c r="AU194" s="12">
        <f t="shared" si="253"/>
        <v>-41.756997654234105</v>
      </c>
      <c r="AV194" s="12">
        <f t="shared" si="254"/>
        <v>-51.044997654234102</v>
      </c>
      <c r="AW194" s="14">
        <f t="shared" si="255"/>
        <v>-0.25019209109329987</v>
      </c>
      <c r="AX194" s="14">
        <f t="shared" si="256"/>
        <v>-0.59423650274902273</v>
      </c>
      <c r="AY194" s="14">
        <f t="shared" si="257"/>
        <v>-0.72641240014554631</v>
      </c>
      <c r="AZ194" s="12">
        <f t="shared" si="258"/>
        <v>-36.015871650516942</v>
      </c>
      <c r="BA194" s="12">
        <f t="shared" si="259"/>
        <v>-69.225271650516959</v>
      </c>
      <c r="BB194" s="12">
        <f t="shared" si="260"/>
        <v>-83.760871650516947</v>
      </c>
      <c r="BC194" s="14">
        <f t="shared" si="261"/>
        <v>-0.32497417922333771</v>
      </c>
      <c r="BD194" s="14">
        <f t="shared" si="262"/>
        <v>-0.62462533336511483</v>
      </c>
      <c r="BE194" s="14">
        <f t="shared" si="263"/>
        <v>-0.75578125054950296</v>
      </c>
      <c r="BF194" s="12">
        <f t="shared" si="264"/>
        <v>-17.962995290423805</v>
      </c>
      <c r="BG194" s="12">
        <f t="shared" si="265"/>
        <v>-43.862995290423804</v>
      </c>
      <c r="BH194" s="12">
        <f t="shared" si="266"/>
        <v>-65.153995290423808</v>
      </c>
      <c r="BI194" s="14">
        <f t="shared" si="267"/>
        <v>-0.19269672704002105</v>
      </c>
      <c r="BJ194" s="14">
        <f t="shared" si="268"/>
        <v>-0.4705370955111523</v>
      </c>
      <c r="BK194" s="14">
        <f t="shared" si="269"/>
        <v>-0.69893475130724725</v>
      </c>
      <c r="BL194" s="12">
        <f t="shared" si="270"/>
        <v>-23.716540229885098</v>
      </c>
      <c r="BM194" s="12">
        <f t="shared" si="271"/>
        <v>-45.473540229885103</v>
      </c>
      <c r="BN194" s="12">
        <f t="shared" si="272"/>
        <v>-53.8435402298851</v>
      </c>
      <c r="BO194" s="14">
        <f t="shared" si="273"/>
        <v>-0.32302763209393381</v>
      </c>
      <c r="BP194" s="14">
        <f t="shared" si="274"/>
        <v>-0.61936563600782801</v>
      </c>
      <c r="BQ194" s="24">
        <f t="shared" si="275"/>
        <v>-0.73336798434442285</v>
      </c>
      <c r="BR194" s="19">
        <f t="shared" si="276"/>
        <v>4.4000000000000004</v>
      </c>
      <c r="BS194" s="20">
        <f t="shared" si="277"/>
        <v>30.800000000000004</v>
      </c>
      <c r="BT194" s="13">
        <f t="shared" si="278"/>
        <v>1.2310151878497206E-2</v>
      </c>
      <c r="BU194" s="20">
        <f t="shared" si="279"/>
        <v>1</v>
      </c>
      <c r="BV194" s="20">
        <f t="shared" si="280"/>
        <v>7</v>
      </c>
      <c r="BW194" s="13">
        <f t="shared" si="281"/>
        <v>2.7977617905675465E-3</v>
      </c>
      <c r="BX194" s="20">
        <f t="shared" si="282"/>
        <v>2.1</v>
      </c>
      <c r="BY194" s="20">
        <f t="shared" si="283"/>
        <v>14.700000000000001</v>
      </c>
      <c r="BZ194" s="13">
        <f t="shared" si="284"/>
        <v>5.8752997601918483E-3</v>
      </c>
      <c r="CA194" s="20">
        <f t="shared" si="285"/>
        <v>4.4000000000000004</v>
      </c>
      <c r="CB194" s="20">
        <f t="shared" si="286"/>
        <v>30.800000000000004</v>
      </c>
      <c r="CC194" s="17">
        <f t="shared" si="287"/>
        <v>1.2310151878497206E-2</v>
      </c>
      <c r="CE194" s="2">
        <v>2501.9999999999995</v>
      </c>
      <c r="CF194" s="2">
        <v>1161.827739583897</v>
      </c>
      <c r="CG194" s="2">
        <v>665.89441346830495</v>
      </c>
      <c r="CH194" s="2">
        <v>70.269997654234103</v>
      </c>
      <c r="CI194" s="2">
        <v>121.69540229885061</v>
      </c>
      <c r="CJ194" s="2">
        <v>2818.9999999999991</v>
      </c>
      <c r="CK194" s="2">
        <v>91.167381974248897</v>
      </c>
      <c r="CL194" s="2">
        <v>123.87811158798287</v>
      </c>
      <c r="CM194" s="2">
        <v>110.82687165051695</v>
      </c>
      <c r="CN194" s="2">
        <v>53</v>
      </c>
      <c r="CO194" s="2">
        <v>28.065934065934101</v>
      </c>
      <c r="CP194" s="2">
        <v>47.201716738197398</v>
      </c>
      <c r="CQ194" s="2">
        <v>26.149425287356301</v>
      </c>
      <c r="CR194" s="2">
        <v>93</v>
      </c>
      <c r="CS194" s="2">
        <v>93.218995290423805</v>
      </c>
      <c r="CT194" s="2">
        <v>73.313304721030107</v>
      </c>
      <c r="CU194" s="2">
        <v>73.419540229885101</v>
      </c>
      <c r="CV194" s="2">
        <v>1994.8500000000001</v>
      </c>
      <c r="CW194" s="2">
        <v>1115.5119999999999</v>
      </c>
      <c r="CX194" s="2">
        <v>710.62400000000002</v>
      </c>
      <c r="CY194" s="2">
        <v>1006.933</v>
      </c>
      <c r="CZ194" s="2">
        <v>594.221</v>
      </c>
      <c r="DA194" s="2">
        <v>360.46899999999999</v>
      </c>
      <c r="DB194" s="2">
        <v>52.689</v>
      </c>
      <c r="DC194" s="2">
        <v>28.512999999999998</v>
      </c>
      <c r="DD194" s="2">
        <v>19.225000000000001</v>
      </c>
      <c r="DE194" s="2">
        <v>74.811000000000007</v>
      </c>
      <c r="DF194" s="2">
        <v>41.601599999999998</v>
      </c>
      <c r="DG194" s="2">
        <v>27.065999999999999</v>
      </c>
      <c r="DH194" s="2">
        <v>75.256</v>
      </c>
      <c r="DI194" s="2">
        <v>49.356000000000002</v>
      </c>
      <c r="DJ194" s="2">
        <v>28.064999999999998</v>
      </c>
      <c r="DK194" s="2">
        <v>49.703000000000003</v>
      </c>
      <c r="DL194" s="2">
        <v>27.945999999999998</v>
      </c>
      <c r="DM194" s="2">
        <v>19.576000000000001</v>
      </c>
      <c r="DN194" s="2">
        <v>4.4000000000000004</v>
      </c>
      <c r="DO194" s="2">
        <v>1</v>
      </c>
      <c r="DP194" s="2">
        <v>2.1</v>
      </c>
    </row>
    <row r="195" spans="2:120" ht="14.25" customHeight="1" x14ac:dyDescent="0.2">
      <c r="B195" s="6">
        <v>45431</v>
      </c>
      <c r="C195" s="9" t="s">
        <v>182</v>
      </c>
      <c r="D195" s="9" t="s">
        <v>61</v>
      </c>
      <c r="E195" s="21" t="s">
        <v>192</v>
      </c>
      <c r="F195" s="9" t="s">
        <v>310</v>
      </c>
      <c r="G195" s="21">
        <v>1</v>
      </c>
      <c r="H195" s="11">
        <f t="shared" si="216"/>
        <v>4677.0000000000009</v>
      </c>
      <c r="I195" s="12">
        <f t="shared" si="217"/>
        <v>2445.1465747301436</v>
      </c>
      <c r="J195" s="14">
        <f t="shared" si="218"/>
        <v>0.52280234653199553</v>
      </c>
      <c r="K195" s="14">
        <f t="shared" si="219"/>
        <v>0.31134567281908648</v>
      </c>
      <c r="L195" s="15">
        <f t="shared" si="220"/>
        <v>2.0264796375261511</v>
      </c>
      <c r="M195" s="12">
        <f t="shared" si="221"/>
        <v>0</v>
      </c>
      <c r="N195" s="14">
        <f t="shared" si="222"/>
        <v>-0.14309270795163032</v>
      </c>
      <c r="O195" s="16">
        <f t="shared" si="223"/>
        <v>-4.8028884679171995</v>
      </c>
      <c r="P195" s="14">
        <f t="shared" si="224"/>
        <v>-4.3182326926794246E-2</v>
      </c>
      <c r="Q195" s="12">
        <f t="shared" si="225"/>
        <v>-27.336354067183009</v>
      </c>
      <c r="R195" s="14">
        <f t="shared" si="226"/>
        <v>-0.14297660924109168</v>
      </c>
      <c r="S195" s="18">
        <f t="shared" si="227"/>
        <v>34.849885275913408</v>
      </c>
      <c r="T195" s="14">
        <f t="shared" si="228"/>
        <v>0.36288285621152916</v>
      </c>
      <c r="U195" s="18">
        <f t="shared" si="229"/>
        <v>35.082306357610001</v>
      </c>
      <c r="V195" s="14">
        <f t="shared" si="230"/>
        <v>0.41600809072415557</v>
      </c>
      <c r="W195" s="12">
        <f t="shared" si="231"/>
        <v>-9.6048710702559106</v>
      </c>
      <c r="X195" s="14">
        <f t="shared" si="232"/>
        <v>-6.038523303945853E-2</v>
      </c>
      <c r="Y195" s="12">
        <f t="shared" si="233"/>
        <v>-19.959757805333197</v>
      </c>
      <c r="Z195" s="14">
        <f t="shared" si="234"/>
        <v>-0.15905165064278348</v>
      </c>
      <c r="AA195" s="12">
        <v>-158.41320095703941</v>
      </c>
      <c r="AB195" s="26">
        <v>-5.8464707786511361E-2</v>
      </c>
      <c r="AC195" s="12">
        <f t="shared" si="235"/>
        <v>0</v>
      </c>
      <c r="AD195" s="24">
        <f t="shared" si="236"/>
        <v>0</v>
      </c>
      <c r="AE195" s="11">
        <f t="shared" si="237"/>
        <v>-1188.0170000000007</v>
      </c>
      <c r="AF195" s="12">
        <f t="shared" si="238"/>
        <v>-3044.9000000000005</v>
      </c>
      <c r="AG195" s="12">
        <f t="shared" si="239"/>
        <v>-3770.7470000000012</v>
      </c>
      <c r="AH195" s="14">
        <f t="shared" si="240"/>
        <v>-0.25401261492409677</v>
      </c>
      <c r="AI195" s="14">
        <f t="shared" si="241"/>
        <v>-0.65103698952319866</v>
      </c>
      <c r="AJ195" s="14">
        <f t="shared" si="242"/>
        <v>-0.80623198631601456</v>
      </c>
      <c r="AK195" s="14">
        <f t="shared" si="243"/>
        <v>0.56676945688758018</v>
      </c>
      <c r="AL195" s="14">
        <f t="shared" si="244"/>
        <v>0.58354451320384781</v>
      </c>
      <c r="AM195" s="14">
        <f t="shared" si="245"/>
        <v>0.56498019868623883</v>
      </c>
      <c r="AN195" s="18">
        <f t="shared" si="246"/>
        <v>-467.69757473014351</v>
      </c>
      <c r="AO195" s="18">
        <f t="shared" si="247"/>
        <v>-1492.7435747301436</v>
      </c>
      <c r="AP195" s="18">
        <f t="shared" si="248"/>
        <v>-1933.1315747301437</v>
      </c>
      <c r="AQ195" s="14">
        <f t="shared" si="249"/>
        <v>-0.19127588487482006</v>
      </c>
      <c r="AR195" s="14">
        <f t="shared" si="250"/>
        <v>-0.61049247114966465</v>
      </c>
      <c r="AS195" s="14">
        <f t="shared" si="251"/>
        <v>-0.79059946536885706</v>
      </c>
      <c r="AT195" s="12">
        <f t="shared" si="252"/>
        <v>-38.157586729688603</v>
      </c>
      <c r="AU195" s="12">
        <f t="shared" si="253"/>
        <v>-73.675586729688604</v>
      </c>
      <c r="AV195" s="12">
        <f t="shared" si="254"/>
        <v>-87.632586729688612</v>
      </c>
      <c r="AW195" s="14">
        <f t="shared" si="255"/>
        <v>-0.3585545607506373</v>
      </c>
      <c r="AX195" s="14">
        <f t="shared" si="256"/>
        <v>-0.69230577460380616</v>
      </c>
      <c r="AY195" s="14">
        <f t="shared" si="257"/>
        <v>-0.8234552112767235</v>
      </c>
      <c r="AZ195" s="12">
        <f t="shared" si="258"/>
        <v>-42.783635119692946</v>
      </c>
      <c r="BA195" s="12">
        <f t="shared" si="259"/>
        <v>-110.04363511969295</v>
      </c>
      <c r="BB195" s="12">
        <f t="shared" si="260"/>
        <v>-131.86083511969295</v>
      </c>
      <c r="BC195" s="14">
        <f t="shared" si="261"/>
        <v>-0.26110152528153951</v>
      </c>
      <c r="BD195" s="14">
        <f t="shared" si="262"/>
        <v>-0.67157830083614511</v>
      </c>
      <c r="BE195" s="14">
        <f t="shared" si="263"/>
        <v>-0.80472510291211807</v>
      </c>
      <c r="BF195" s="12">
        <f t="shared" si="264"/>
        <v>-34.405061082024488</v>
      </c>
      <c r="BG195" s="12">
        <f t="shared" si="265"/>
        <v>-90.818061082024485</v>
      </c>
      <c r="BH195" s="12">
        <f t="shared" si="266"/>
        <v>-118.68306108202449</v>
      </c>
      <c r="BI195" s="14">
        <f t="shared" si="267"/>
        <v>-0.23020338577321364</v>
      </c>
      <c r="BJ195" s="14">
        <f t="shared" si="268"/>
        <v>-0.60766132926192018</v>
      </c>
      <c r="BK195" s="14">
        <f t="shared" si="269"/>
        <v>-0.79410533322045485</v>
      </c>
      <c r="BL195" s="12">
        <f t="shared" si="270"/>
        <v>-34.558544378698301</v>
      </c>
      <c r="BM195" s="12">
        <f t="shared" si="271"/>
        <v>-74.754544378698313</v>
      </c>
      <c r="BN195" s="12">
        <f t="shared" si="272"/>
        <v>-87.283544378698309</v>
      </c>
      <c r="BO195" s="14">
        <f t="shared" si="273"/>
        <v>-0.3274681244743487</v>
      </c>
      <c r="BP195" s="14">
        <f t="shared" si="274"/>
        <v>-0.70835536865713511</v>
      </c>
      <c r="BQ195" s="24">
        <f t="shared" si="275"/>
        <v>-0.82707703952901612</v>
      </c>
      <c r="BR195" s="19">
        <f t="shared" si="276"/>
        <v>11.1</v>
      </c>
      <c r="BS195" s="20">
        <f t="shared" si="277"/>
        <v>77.7</v>
      </c>
      <c r="BT195" s="13">
        <f t="shared" si="278"/>
        <v>1.661321359846055E-2</v>
      </c>
      <c r="BU195" s="20">
        <f t="shared" si="279"/>
        <v>1.3</v>
      </c>
      <c r="BV195" s="20">
        <f t="shared" si="280"/>
        <v>9.1</v>
      </c>
      <c r="BW195" s="13">
        <f t="shared" si="281"/>
        <v>1.9456916827025868E-3</v>
      </c>
      <c r="BX195" s="20">
        <f t="shared" si="282"/>
        <v>3.8</v>
      </c>
      <c r="BY195" s="20">
        <f t="shared" si="283"/>
        <v>26.599999999999998</v>
      </c>
      <c r="BZ195" s="13">
        <f t="shared" si="284"/>
        <v>5.6874064571306379E-3</v>
      </c>
      <c r="CA195" s="20">
        <f t="shared" si="285"/>
        <v>11.1</v>
      </c>
      <c r="CB195" s="20">
        <f t="shared" si="286"/>
        <v>77.7</v>
      </c>
      <c r="CC195" s="17">
        <f t="shared" si="287"/>
        <v>1.661321359846055E-2</v>
      </c>
      <c r="CE195" s="2">
        <v>4677.0000000000009</v>
      </c>
      <c r="CF195" s="2">
        <v>2445.1465747301436</v>
      </c>
      <c r="CG195" s="2">
        <v>1456.1637117748678</v>
      </c>
      <c r="CH195" s="2">
        <v>106.42058672968861</v>
      </c>
      <c r="CI195" s="2">
        <v>210.06001690617092</v>
      </c>
      <c r="CJ195" s="2">
        <v>5457.9999999999991</v>
      </c>
      <c r="CK195" s="2">
        <v>111.22347519760581</v>
      </c>
      <c r="CL195" s="2">
        <v>191.19458918687596</v>
      </c>
      <c r="CM195" s="2">
        <v>163.85823511969295</v>
      </c>
      <c r="CN195" s="2">
        <v>96.036185450433507</v>
      </c>
      <c r="CO195" s="2">
        <v>61.186300174520099</v>
      </c>
      <c r="CP195" s="2">
        <v>84.330827067669205</v>
      </c>
      <c r="CQ195" s="2">
        <v>49.248520710059204</v>
      </c>
      <c r="CR195" s="2">
        <v>159.0599321522804</v>
      </c>
      <c r="CS195" s="2">
        <v>149.45506108202449</v>
      </c>
      <c r="CT195" s="2">
        <v>125.4923021840315</v>
      </c>
      <c r="CU195" s="2">
        <v>105.5325443786983</v>
      </c>
      <c r="CV195" s="2">
        <v>3488.9830000000002</v>
      </c>
      <c r="CW195" s="2">
        <v>1632.1000000000001</v>
      </c>
      <c r="CX195" s="2">
        <v>906.25299999999993</v>
      </c>
      <c r="CY195" s="2">
        <v>1977.4490000000001</v>
      </c>
      <c r="CZ195" s="2">
        <v>952.40300000000002</v>
      </c>
      <c r="DA195" s="2">
        <v>512.01499999999999</v>
      </c>
      <c r="DB195" s="2">
        <v>68.263000000000005</v>
      </c>
      <c r="DC195" s="2">
        <v>32.744999999999997</v>
      </c>
      <c r="DD195" s="2">
        <v>18.787999999999997</v>
      </c>
      <c r="DE195" s="2">
        <v>121.0746</v>
      </c>
      <c r="DF195" s="2">
        <v>53.814599999999999</v>
      </c>
      <c r="DG195" s="2">
        <v>31.997399999999999</v>
      </c>
      <c r="DH195" s="2">
        <v>115.05</v>
      </c>
      <c r="DI195" s="2">
        <v>58.637</v>
      </c>
      <c r="DJ195" s="2">
        <v>30.771999999999998</v>
      </c>
      <c r="DK195" s="2">
        <v>70.974000000000004</v>
      </c>
      <c r="DL195" s="2">
        <v>30.777999999999999</v>
      </c>
      <c r="DM195" s="2">
        <v>18.248999999999999</v>
      </c>
      <c r="DN195" s="2">
        <v>11.1</v>
      </c>
      <c r="DO195" s="2">
        <v>1.3</v>
      </c>
      <c r="DP195" s="2">
        <v>3.8</v>
      </c>
    </row>
    <row r="196" spans="2:120" ht="14.25" customHeight="1" x14ac:dyDescent="0.2">
      <c r="B196" s="6">
        <v>45441</v>
      </c>
      <c r="C196" s="9" t="s">
        <v>182</v>
      </c>
      <c r="D196" s="9" t="s">
        <v>61</v>
      </c>
      <c r="E196" s="21" t="s">
        <v>192</v>
      </c>
      <c r="F196" s="9" t="s">
        <v>311</v>
      </c>
      <c r="G196" s="21">
        <v>1</v>
      </c>
      <c r="H196" s="11">
        <f t="shared" si="216"/>
        <v>11038</v>
      </c>
      <c r="I196" s="12">
        <f t="shared" si="217"/>
        <v>4923</v>
      </c>
      <c r="J196" s="14">
        <f t="shared" si="218"/>
        <v>0.44600471099836925</v>
      </c>
      <c r="K196" s="14">
        <f t="shared" si="219"/>
        <v>0.24071389744518934</v>
      </c>
      <c r="L196" s="15">
        <f t="shared" si="220"/>
        <v>1.7924812030075188</v>
      </c>
      <c r="M196" s="12">
        <f t="shared" si="221"/>
        <v>0</v>
      </c>
      <c r="N196" s="14">
        <f t="shared" si="222"/>
        <v>-0.10883255288228666</v>
      </c>
      <c r="O196" s="16">
        <f t="shared" si="223"/>
        <v>-138.75454849331101</v>
      </c>
      <c r="P196" s="14">
        <f t="shared" si="224"/>
        <v>-0.31769457003247692</v>
      </c>
      <c r="Q196" s="12">
        <f t="shared" si="225"/>
        <v>-77.241773310998951</v>
      </c>
      <c r="R196" s="14">
        <f t="shared" si="226"/>
        <v>-0.12889918018267299</v>
      </c>
      <c r="S196" s="18">
        <f t="shared" si="227"/>
        <v>90.268415741675</v>
      </c>
      <c r="T196" s="14">
        <f t="shared" si="228"/>
        <v>0.39544855756053987</v>
      </c>
      <c r="U196" s="18">
        <f t="shared" si="229"/>
        <v>124.60065440947301</v>
      </c>
      <c r="V196" s="14">
        <f t="shared" si="230"/>
        <v>0.48369696379502269</v>
      </c>
      <c r="W196" s="12">
        <f t="shared" si="231"/>
        <v>-14.510931718803022</v>
      </c>
      <c r="X196" s="14">
        <f t="shared" si="232"/>
        <v>-3.3396010685857402E-2</v>
      </c>
      <c r="Y196" s="12">
        <f t="shared" si="233"/>
        <v>-15.974602679963027</v>
      </c>
      <c r="Z196" s="14">
        <f t="shared" si="234"/>
        <v>-3.8219074980961332E-2</v>
      </c>
      <c r="AA196" s="12">
        <v>-419.37310953047017</v>
      </c>
      <c r="AB196" s="26">
        <v>-5.7398260839353732E-2</v>
      </c>
      <c r="AC196" s="12">
        <f t="shared" si="235"/>
        <v>0</v>
      </c>
      <c r="AD196" s="24">
        <f t="shared" si="236"/>
        <v>0</v>
      </c>
      <c r="AE196" s="11">
        <f t="shared" si="237"/>
        <v>-2319.0469999999987</v>
      </c>
      <c r="AF196" s="12">
        <f t="shared" si="238"/>
        <v>-6371.1649999999991</v>
      </c>
      <c r="AG196" s="12">
        <f t="shared" si="239"/>
        <v>-8285.8770000000004</v>
      </c>
      <c r="AH196" s="14">
        <f t="shared" si="240"/>
        <v>-0.21009666606269239</v>
      </c>
      <c r="AI196" s="14">
        <f t="shared" si="241"/>
        <v>-0.57720284471824601</v>
      </c>
      <c r="AJ196" s="14">
        <f t="shared" si="242"/>
        <v>-0.75066832759557889</v>
      </c>
      <c r="AK196" s="14">
        <f t="shared" si="243"/>
        <v>0.49833391692786955</v>
      </c>
      <c r="AL196" s="14">
        <f t="shared" si="244"/>
        <v>0.58245191869864676</v>
      </c>
      <c r="AM196" s="14">
        <f t="shared" si="245"/>
        <v>0.60672070252674026</v>
      </c>
      <c r="AN196" s="18">
        <f t="shared" si="246"/>
        <v>-578.05000000000018</v>
      </c>
      <c r="AO196" s="18">
        <f t="shared" si="247"/>
        <v>-2204.7930000000001</v>
      </c>
      <c r="AP196" s="18">
        <f t="shared" si="248"/>
        <v>-3253.23</v>
      </c>
      <c r="AQ196" s="14">
        <f t="shared" si="249"/>
        <v>-0.11741824091001429</v>
      </c>
      <c r="AR196" s="14">
        <f t="shared" si="250"/>
        <v>-0.44785557586837299</v>
      </c>
      <c r="AS196" s="14">
        <f t="shared" si="251"/>
        <v>-0.66082266910420473</v>
      </c>
      <c r="AT196" s="12">
        <f t="shared" si="252"/>
        <v>-110.55799999999999</v>
      </c>
      <c r="AU196" s="12">
        <f t="shared" si="253"/>
        <v>-215.44300000000001</v>
      </c>
      <c r="AV196" s="12">
        <f t="shared" si="254"/>
        <v>-254.74700000000001</v>
      </c>
      <c r="AW196" s="14">
        <f t="shared" si="255"/>
        <v>-0.371</v>
      </c>
      <c r="AX196" s="14">
        <f t="shared" si="256"/>
        <v>-0.72296308724832214</v>
      </c>
      <c r="AY196" s="14">
        <f t="shared" si="257"/>
        <v>-0.85485570469798655</v>
      </c>
      <c r="AZ196" s="12">
        <f t="shared" si="258"/>
        <v>-233.03460000000001</v>
      </c>
      <c r="BA196" s="12">
        <f t="shared" si="259"/>
        <v>-392.03460000000001</v>
      </c>
      <c r="BB196" s="12">
        <f t="shared" si="260"/>
        <v>-458.27760000000001</v>
      </c>
      <c r="BC196" s="14">
        <f t="shared" si="261"/>
        <v>-0.4464264367816092</v>
      </c>
      <c r="BD196" s="14">
        <f t="shared" si="262"/>
        <v>-0.75102413793103451</v>
      </c>
      <c r="BE196" s="14">
        <f t="shared" si="263"/>
        <v>-0.8779264367816092</v>
      </c>
      <c r="BF196" s="12">
        <f t="shared" si="264"/>
        <v>-165.411</v>
      </c>
      <c r="BG196" s="12">
        <f t="shared" si="265"/>
        <v>-272.36400000000003</v>
      </c>
      <c r="BH196" s="12">
        <f t="shared" si="266"/>
        <v>-352.06600000000003</v>
      </c>
      <c r="BI196" s="14">
        <f t="shared" si="267"/>
        <v>-0.39383571428571429</v>
      </c>
      <c r="BJ196" s="14">
        <f t="shared" si="268"/>
        <v>-0.64848571428571433</v>
      </c>
      <c r="BK196" s="14">
        <f t="shared" si="269"/>
        <v>-0.83825238095238097</v>
      </c>
      <c r="BL196" s="12">
        <f t="shared" si="270"/>
        <v>-178.27500000000001</v>
      </c>
      <c r="BM196" s="12">
        <f t="shared" si="271"/>
        <v>-292.89499999999998</v>
      </c>
      <c r="BN196" s="12">
        <f t="shared" si="272"/>
        <v>-348.154</v>
      </c>
      <c r="BO196" s="14">
        <f t="shared" si="273"/>
        <v>-0.4434701492537314</v>
      </c>
      <c r="BP196" s="14">
        <f t="shared" si="274"/>
        <v>-0.72859452736318409</v>
      </c>
      <c r="BQ196" s="24">
        <f t="shared" si="275"/>
        <v>-0.86605472636815917</v>
      </c>
      <c r="BR196" s="19">
        <f t="shared" si="276"/>
        <v>22.7</v>
      </c>
      <c r="BS196" s="20">
        <f t="shared" si="277"/>
        <v>158.9</v>
      </c>
      <c r="BT196" s="13">
        <f t="shared" si="278"/>
        <v>1.4395723863018663E-2</v>
      </c>
      <c r="BU196" s="20">
        <f t="shared" si="279"/>
        <v>10.199999999999999</v>
      </c>
      <c r="BV196" s="20">
        <f t="shared" si="280"/>
        <v>71.399999999999991</v>
      </c>
      <c r="BW196" s="13">
        <f t="shared" si="281"/>
        <v>6.4685631454973721E-3</v>
      </c>
      <c r="BX196" s="20">
        <f t="shared" si="282"/>
        <v>14.6</v>
      </c>
      <c r="BY196" s="20">
        <f t="shared" si="283"/>
        <v>102.2</v>
      </c>
      <c r="BZ196" s="13">
        <f t="shared" si="284"/>
        <v>9.2589237180648667E-3</v>
      </c>
      <c r="CA196" s="20">
        <f t="shared" si="285"/>
        <v>22.7</v>
      </c>
      <c r="CB196" s="20">
        <f t="shared" si="286"/>
        <v>158.9</v>
      </c>
      <c r="CC196" s="17">
        <f t="shared" si="287"/>
        <v>1.4395723863018663E-2</v>
      </c>
      <c r="CE196" s="2">
        <v>11038</v>
      </c>
      <c r="CF196" s="2">
        <v>4923</v>
      </c>
      <c r="CG196" s="2">
        <v>2657</v>
      </c>
      <c r="CH196" s="2">
        <v>298</v>
      </c>
      <c r="CI196" s="2">
        <v>665</v>
      </c>
      <c r="CJ196" s="2">
        <v>12386.000000000004</v>
      </c>
      <c r="CK196" s="2">
        <v>436.75454849331101</v>
      </c>
      <c r="CL196" s="2">
        <v>599.24177331099895</v>
      </c>
      <c r="CM196" s="2">
        <v>522</v>
      </c>
      <c r="CN196" s="2">
        <v>228.268415741675</v>
      </c>
      <c r="CO196" s="2">
        <v>138</v>
      </c>
      <c r="CP196" s="2">
        <v>257.60065440947301</v>
      </c>
      <c r="CQ196" s="2">
        <v>133</v>
      </c>
      <c r="CR196" s="2">
        <v>434.51093171880302</v>
      </c>
      <c r="CS196" s="2">
        <v>420</v>
      </c>
      <c r="CT196" s="2">
        <v>417.97460267996303</v>
      </c>
      <c r="CU196" s="2">
        <v>402</v>
      </c>
      <c r="CV196" s="2">
        <v>8718.9530000000013</v>
      </c>
      <c r="CW196" s="2">
        <v>4666.8350000000009</v>
      </c>
      <c r="CX196" s="2">
        <v>2752.123</v>
      </c>
      <c r="CY196" s="2">
        <v>4344.95</v>
      </c>
      <c r="CZ196" s="2">
        <v>2718.2069999999999</v>
      </c>
      <c r="DA196" s="2">
        <v>1669.77</v>
      </c>
      <c r="DB196" s="2">
        <v>187.44200000000001</v>
      </c>
      <c r="DC196" s="2">
        <v>82.556999999999988</v>
      </c>
      <c r="DD196" s="2">
        <v>43.253</v>
      </c>
      <c r="DE196" s="2">
        <v>288.96539999999999</v>
      </c>
      <c r="DF196" s="2">
        <v>129.96539999999999</v>
      </c>
      <c r="DG196" s="2">
        <v>63.7224</v>
      </c>
      <c r="DH196" s="2">
        <v>254.589</v>
      </c>
      <c r="DI196" s="2">
        <v>147.636</v>
      </c>
      <c r="DJ196" s="2">
        <v>67.933999999999997</v>
      </c>
      <c r="DK196" s="2">
        <v>223.72499999999999</v>
      </c>
      <c r="DL196" s="2">
        <v>109.10499999999999</v>
      </c>
      <c r="DM196" s="2">
        <v>53.846000000000004</v>
      </c>
      <c r="DN196" s="2">
        <v>22.7</v>
      </c>
      <c r="DO196" s="2">
        <v>10.199999999999999</v>
      </c>
      <c r="DP196" s="2">
        <v>14.6</v>
      </c>
    </row>
    <row r="197" spans="2:120" ht="14.25" customHeight="1" x14ac:dyDescent="0.2">
      <c r="B197" s="6">
        <v>45442</v>
      </c>
      <c r="C197" s="9" t="s">
        <v>182</v>
      </c>
      <c r="D197" s="9" t="s">
        <v>61</v>
      </c>
      <c r="E197" s="21" t="s">
        <v>192</v>
      </c>
      <c r="F197" s="9" t="s">
        <v>312</v>
      </c>
      <c r="G197" s="21">
        <v>1</v>
      </c>
      <c r="H197" s="11">
        <f t="shared" si="216"/>
        <v>3485.0000000000009</v>
      </c>
      <c r="I197" s="12">
        <f t="shared" si="217"/>
        <v>1689.3782735401091</v>
      </c>
      <c r="J197" s="14">
        <f t="shared" si="218"/>
        <v>0.48475703688381888</v>
      </c>
      <c r="K197" s="14">
        <f t="shared" si="219"/>
        <v>0.27641503090628494</v>
      </c>
      <c r="L197" s="15">
        <f t="shared" si="220"/>
        <v>1.7928655178049973</v>
      </c>
      <c r="M197" s="12">
        <f t="shared" si="221"/>
        <v>0</v>
      </c>
      <c r="N197" s="14">
        <f t="shared" si="222"/>
        <v>-0.13801632451150136</v>
      </c>
      <c r="O197" s="16">
        <f t="shared" si="223"/>
        <v>-34.086560600121302</v>
      </c>
      <c r="P197" s="14">
        <f t="shared" si="224"/>
        <v>-0.29334214855928054</v>
      </c>
      <c r="Q197" s="12">
        <f t="shared" si="225"/>
        <v>-35.497109375519614</v>
      </c>
      <c r="R197" s="14">
        <f t="shared" si="226"/>
        <v>-0.21092697225107948</v>
      </c>
      <c r="S197" s="18">
        <f t="shared" si="227"/>
        <v>37.046509638204597</v>
      </c>
      <c r="T197" s="14">
        <f t="shared" si="228"/>
        <v>0.45665595671228709</v>
      </c>
      <c r="U197" s="18">
        <f t="shared" si="229"/>
        <v>29.086354213268997</v>
      </c>
      <c r="V197" s="14">
        <f t="shared" si="230"/>
        <v>0.42692808052826248</v>
      </c>
      <c r="W197" s="12">
        <f t="shared" si="231"/>
        <v>3.0921488248907281E-2</v>
      </c>
      <c r="X197" s="14">
        <f t="shared" si="232"/>
        <v>2.4698877965256827E-4</v>
      </c>
      <c r="Y197" s="12">
        <f t="shared" si="233"/>
        <v>-2.0941151389509827</v>
      </c>
      <c r="Z197" s="14">
        <f t="shared" si="234"/>
        <v>-1.8175110541620021E-2</v>
      </c>
      <c r="AA197" s="12">
        <v>-158.67570956735881</v>
      </c>
      <c r="AB197" s="26">
        <v>-7.106855367588627E-2</v>
      </c>
      <c r="AC197" s="12">
        <f t="shared" si="235"/>
        <v>0</v>
      </c>
      <c r="AD197" s="24">
        <f t="shared" si="236"/>
        <v>0</v>
      </c>
      <c r="AE197" s="11">
        <f t="shared" si="237"/>
        <v>-860.70700000000033</v>
      </c>
      <c r="AF197" s="12">
        <f t="shared" si="238"/>
        <v>-2237.813000000001</v>
      </c>
      <c r="AG197" s="12">
        <f t="shared" si="239"/>
        <v>-2810.4300000000012</v>
      </c>
      <c r="AH197" s="14">
        <f t="shared" si="240"/>
        <v>-0.24697474892395987</v>
      </c>
      <c r="AI197" s="14">
        <f t="shared" si="241"/>
        <v>-0.64212711621233864</v>
      </c>
      <c r="AJ197" s="14">
        <f t="shared" si="242"/>
        <v>-0.80643615494978482</v>
      </c>
      <c r="AK197" s="14">
        <f t="shared" si="243"/>
        <v>0.55306095775128761</v>
      </c>
      <c r="AL197" s="14">
        <f t="shared" si="244"/>
        <v>0.61472978791472321</v>
      </c>
      <c r="AM197" s="14">
        <f t="shared" si="245"/>
        <v>0.66431652756570869</v>
      </c>
      <c r="AN197" s="18">
        <f t="shared" si="246"/>
        <v>-237.98427354010914</v>
      </c>
      <c r="AO197" s="18">
        <f t="shared" si="247"/>
        <v>-922.69527354010916</v>
      </c>
      <c r="AP197" s="18">
        <f t="shared" si="248"/>
        <v>-1241.250273540109</v>
      </c>
      <c r="AQ197" s="14">
        <f t="shared" si="249"/>
        <v>-0.14087092113562627</v>
      </c>
      <c r="AR197" s="14">
        <f t="shared" si="250"/>
        <v>-0.54617446429365524</v>
      </c>
      <c r="AS197" s="14">
        <f t="shared" si="251"/>
        <v>-0.73473791689001455</v>
      </c>
      <c r="AT197" s="12">
        <f t="shared" si="252"/>
        <v>-32.340131211586993</v>
      </c>
      <c r="AU197" s="12">
        <f t="shared" si="253"/>
        <v>-63.619131211586989</v>
      </c>
      <c r="AV197" s="12">
        <f t="shared" si="254"/>
        <v>-73.728131211586998</v>
      </c>
      <c r="AW197" s="14">
        <f t="shared" si="255"/>
        <v>-0.39384367507043083</v>
      </c>
      <c r="AX197" s="14">
        <f t="shared" si="256"/>
        <v>-0.7747647119063692</v>
      </c>
      <c r="AY197" s="14">
        <f t="shared" si="257"/>
        <v>-0.89787385098928429</v>
      </c>
      <c r="AZ197" s="12">
        <f t="shared" si="258"/>
        <v>-63.267682509886143</v>
      </c>
      <c r="BA197" s="12">
        <f t="shared" si="259"/>
        <v>-104.40788250988615</v>
      </c>
      <c r="BB197" s="12">
        <f t="shared" si="260"/>
        <v>-120.90728250988614</v>
      </c>
      <c r="BC197" s="14">
        <f t="shared" si="261"/>
        <v>-0.47643521910865161</v>
      </c>
      <c r="BD197" s="14">
        <f t="shared" si="262"/>
        <v>-0.78624015305910844</v>
      </c>
      <c r="BE197" s="14">
        <f t="shared" si="263"/>
        <v>-0.91048834648602828</v>
      </c>
      <c r="BF197" s="12">
        <f t="shared" si="264"/>
        <v>-50.734820143884889</v>
      </c>
      <c r="BG197" s="12">
        <f t="shared" si="265"/>
        <v>-100.88782014388489</v>
      </c>
      <c r="BH197" s="12">
        <f t="shared" si="266"/>
        <v>-112.8208201438849</v>
      </c>
      <c r="BI197" s="14">
        <f t="shared" si="267"/>
        <v>-0.40514987432675043</v>
      </c>
      <c r="BJ197" s="14">
        <f t="shared" si="268"/>
        <v>-0.80565354398563738</v>
      </c>
      <c r="BK197" s="14">
        <f t="shared" si="269"/>
        <v>-0.90094615439856374</v>
      </c>
      <c r="BL197" s="12">
        <f t="shared" si="270"/>
        <v>-58.633724061810213</v>
      </c>
      <c r="BM197" s="12">
        <f t="shared" si="271"/>
        <v>-88.337724061810206</v>
      </c>
      <c r="BN197" s="12">
        <f t="shared" si="272"/>
        <v>-102.93372406181021</v>
      </c>
      <c r="BO197" s="14">
        <f t="shared" si="273"/>
        <v>-0.51831042725702769</v>
      </c>
      <c r="BP197" s="14">
        <f t="shared" si="274"/>
        <v>-0.78088786332458471</v>
      </c>
      <c r="BQ197" s="24">
        <f t="shared" si="275"/>
        <v>-0.90991359241299241</v>
      </c>
      <c r="BR197" s="19">
        <f t="shared" si="276"/>
        <v>9.1</v>
      </c>
      <c r="BS197" s="20">
        <f t="shared" si="277"/>
        <v>63.699999999999996</v>
      </c>
      <c r="BT197" s="13">
        <f t="shared" si="278"/>
        <v>1.8278335724533711E-2</v>
      </c>
      <c r="BU197" s="20">
        <f t="shared" si="279"/>
        <v>2.7</v>
      </c>
      <c r="BV197" s="20">
        <f t="shared" si="280"/>
        <v>18.900000000000002</v>
      </c>
      <c r="BW197" s="13">
        <f t="shared" si="281"/>
        <v>5.4232424677187942E-3</v>
      </c>
      <c r="BX197" s="20">
        <f t="shared" si="282"/>
        <v>4.9000000000000004</v>
      </c>
      <c r="BY197" s="20">
        <f t="shared" si="283"/>
        <v>34.300000000000004</v>
      </c>
      <c r="BZ197" s="13">
        <f t="shared" si="284"/>
        <v>9.842180774748922E-3</v>
      </c>
      <c r="CA197" s="20">
        <f t="shared" si="285"/>
        <v>9.1</v>
      </c>
      <c r="CB197" s="20">
        <f t="shared" si="286"/>
        <v>63.699999999999996</v>
      </c>
      <c r="CC197" s="17">
        <f t="shared" si="287"/>
        <v>1.8278335724533711E-2</v>
      </c>
      <c r="CE197" s="2">
        <v>3485.0000000000009</v>
      </c>
      <c r="CF197" s="2">
        <v>1689.3782735401091</v>
      </c>
      <c r="CG197" s="2">
        <v>963.30638270840336</v>
      </c>
      <c r="CH197" s="2">
        <v>82.114131211586994</v>
      </c>
      <c r="CI197" s="2">
        <v>183.2019867549669</v>
      </c>
      <c r="CJ197" s="2">
        <v>4043.0000000000009</v>
      </c>
      <c r="CK197" s="2">
        <v>116.2006918117083</v>
      </c>
      <c r="CL197" s="2">
        <v>168.29099188540576</v>
      </c>
      <c r="CM197" s="2">
        <v>132.79388250988615</v>
      </c>
      <c r="CN197" s="2">
        <v>81.125646328852099</v>
      </c>
      <c r="CO197" s="2">
        <v>44.079136690647502</v>
      </c>
      <c r="CP197" s="2">
        <v>68.129400570884897</v>
      </c>
      <c r="CQ197" s="2">
        <v>39.0430463576159</v>
      </c>
      <c r="CR197" s="2">
        <v>125.19389865563599</v>
      </c>
      <c r="CS197" s="2">
        <v>125.2248201438849</v>
      </c>
      <c r="CT197" s="2">
        <v>115.2188392007612</v>
      </c>
      <c r="CU197" s="2">
        <v>113.12472406181021</v>
      </c>
      <c r="CV197" s="2">
        <v>2624.2930000000006</v>
      </c>
      <c r="CW197" s="2">
        <v>1247.1870000000001</v>
      </c>
      <c r="CX197" s="2">
        <v>674.56999999999994</v>
      </c>
      <c r="CY197" s="2">
        <v>1451.394</v>
      </c>
      <c r="CZ197" s="2">
        <v>766.68299999999999</v>
      </c>
      <c r="DA197" s="2">
        <v>448.12800000000004</v>
      </c>
      <c r="DB197" s="2">
        <v>49.774000000000001</v>
      </c>
      <c r="DC197" s="2">
        <v>18.495000000000001</v>
      </c>
      <c r="DD197" s="2">
        <v>8.3859999999999992</v>
      </c>
      <c r="DE197" s="2">
        <v>69.526200000000003</v>
      </c>
      <c r="DF197" s="2">
        <v>28.385999999999999</v>
      </c>
      <c r="DG197" s="2">
        <v>11.886600000000001</v>
      </c>
      <c r="DH197" s="2">
        <v>74.490000000000009</v>
      </c>
      <c r="DI197" s="2">
        <v>24.337000000000003</v>
      </c>
      <c r="DJ197" s="2">
        <v>12.404</v>
      </c>
      <c r="DK197" s="2">
        <v>54.491</v>
      </c>
      <c r="DL197" s="2">
        <v>24.786999999999999</v>
      </c>
      <c r="DM197" s="2">
        <v>10.190999999999999</v>
      </c>
      <c r="DN197" s="2">
        <v>9.1</v>
      </c>
      <c r="DO197" s="2">
        <v>2.7</v>
      </c>
      <c r="DP197" s="2">
        <v>4.9000000000000004</v>
      </c>
    </row>
    <row r="198" spans="2:120" ht="14.25" customHeight="1" x14ac:dyDescent="0.2">
      <c r="B198" s="6">
        <v>45443</v>
      </c>
      <c r="C198" s="9" t="s">
        <v>182</v>
      </c>
      <c r="D198" s="9" t="s">
        <v>61</v>
      </c>
      <c r="E198" s="21" t="s">
        <v>192</v>
      </c>
      <c r="F198" s="9" t="s">
        <v>313</v>
      </c>
      <c r="G198" s="21">
        <v>1</v>
      </c>
      <c r="H198" s="11">
        <f t="shared" si="216"/>
        <v>3385.0000000000032</v>
      </c>
      <c r="I198" s="12">
        <f t="shared" si="217"/>
        <v>1525.144461044214</v>
      </c>
      <c r="J198" s="14">
        <f t="shared" si="218"/>
        <v>0.45055966352857091</v>
      </c>
      <c r="K198" s="14">
        <f t="shared" si="219"/>
        <v>0.25625725577329256</v>
      </c>
      <c r="L198" s="15">
        <f t="shared" si="220"/>
        <v>2.1392208809406985</v>
      </c>
      <c r="M198" s="12">
        <f t="shared" si="221"/>
        <v>0</v>
      </c>
      <c r="N198" s="14">
        <f t="shared" si="222"/>
        <v>-0.13227377595488232</v>
      </c>
      <c r="O198" s="16">
        <f t="shared" si="223"/>
        <v>-40.029184942432593</v>
      </c>
      <c r="P198" s="14">
        <f t="shared" si="224"/>
        <v>-0.34437357309629835</v>
      </c>
      <c r="Q198" s="12">
        <f t="shared" si="225"/>
        <v>-28.144568592570749</v>
      </c>
      <c r="R198" s="14">
        <f t="shared" si="226"/>
        <v>-0.13375594686469017</v>
      </c>
      <c r="S198" s="18">
        <f t="shared" si="227"/>
        <v>112.0878004491566</v>
      </c>
      <c r="T198" s="14">
        <f t="shared" si="228"/>
        <v>0.73664473218825632</v>
      </c>
      <c r="U198" s="18">
        <f t="shared" si="229"/>
        <v>111.3205438576735</v>
      </c>
      <c r="V198" s="14">
        <f t="shared" si="230"/>
        <v>0.79846221532498651</v>
      </c>
      <c r="W198" s="12">
        <f t="shared" si="231"/>
        <v>3.0887482043863059</v>
      </c>
      <c r="X198" s="14">
        <f t="shared" si="232"/>
        <v>2.7797315459887173E-2</v>
      </c>
      <c r="Y198" s="12">
        <f t="shared" si="233"/>
        <v>-8.985235333858796</v>
      </c>
      <c r="Z198" s="14">
        <f t="shared" si="234"/>
        <v>-9.5300560054984329E-2</v>
      </c>
      <c r="AA198" s="12">
        <v>-212.37357461781085</v>
      </c>
      <c r="AB198" s="26">
        <v>-9.2384813511293351E-2</v>
      </c>
      <c r="AC198" s="12">
        <f t="shared" si="235"/>
        <v>0</v>
      </c>
      <c r="AD198" s="24">
        <f t="shared" si="236"/>
        <v>0</v>
      </c>
      <c r="AE198" s="11">
        <f t="shared" si="237"/>
        <v>-873.02200000000312</v>
      </c>
      <c r="AF198" s="12">
        <f t="shared" si="238"/>
        <v>-2232.6190000000033</v>
      </c>
      <c r="AG198" s="12">
        <f t="shared" si="239"/>
        <v>-2809.5230000000033</v>
      </c>
      <c r="AH198" s="14">
        <f t="shared" si="240"/>
        <v>-0.25790901033973479</v>
      </c>
      <c r="AI198" s="14">
        <f t="shared" si="241"/>
        <v>-0.65956248153618935</v>
      </c>
      <c r="AJ198" s="14">
        <f t="shared" si="242"/>
        <v>-0.82999202363367819</v>
      </c>
      <c r="AK198" s="14">
        <f t="shared" si="243"/>
        <v>0.52654163372449914</v>
      </c>
      <c r="AL198" s="14">
        <f t="shared" si="244"/>
        <v>0.65252984906901457</v>
      </c>
      <c r="AM198" s="14">
        <f t="shared" si="245"/>
        <v>0.68571289556315906</v>
      </c>
      <c r="AN198" s="18">
        <f t="shared" si="246"/>
        <v>-202.48346104421398</v>
      </c>
      <c r="AO198" s="18">
        <f t="shared" si="247"/>
        <v>-773.18146104421407</v>
      </c>
      <c r="AP198" s="18">
        <f t="shared" si="248"/>
        <v>-1130.532461044214</v>
      </c>
      <c r="AQ198" s="14">
        <f t="shared" si="249"/>
        <v>-0.13276346353812318</v>
      </c>
      <c r="AR198" s="14">
        <f t="shared" si="250"/>
        <v>-0.50695621352146758</v>
      </c>
      <c r="AS198" s="14">
        <f t="shared" si="251"/>
        <v>-0.74126254261198132</v>
      </c>
      <c r="AT198" s="12">
        <f t="shared" si="252"/>
        <v>-35.342494338605306</v>
      </c>
      <c r="AU198" s="12">
        <f t="shared" si="253"/>
        <v>-62.376494338605305</v>
      </c>
      <c r="AV198" s="12">
        <f t="shared" si="254"/>
        <v>-70.786494338605308</v>
      </c>
      <c r="AW198" s="14">
        <f t="shared" si="255"/>
        <v>-0.46376056429580559</v>
      </c>
      <c r="AX198" s="14">
        <f t="shared" si="256"/>
        <v>-0.81849792309840907</v>
      </c>
      <c r="AY198" s="14">
        <f t="shared" si="257"/>
        <v>-0.92885307540771933</v>
      </c>
      <c r="AZ198" s="12">
        <f t="shared" si="258"/>
        <v>-91.005556784687286</v>
      </c>
      <c r="BA198" s="12">
        <f t="shared" si="259"/>
        <v>-151.5719567846873</v>
      </c>
      <c r="BB198" s="12">
        <f t="shared" si="260"/>
        <v>-170.38495678468729</v>
      </c>
      <c r="BC198" s="14">
        <f t="shared" si="261"/>
        <v>-0.49928227558542448</v>
      </c>
      <c r="BD198" s="14">
        <f t="shared" si="262"/>
        <v>-0.83156671056297338</v>
      </c>
      <c r="BE198" s="14">
        <f t="shared" si="263"/>
        <v>-0.93478016018574484</v>
      </c>
      <c r="BF198" s="12">
        <f t="shared" si="264"/>
        <v>-35.351528846153812</v>
      </c>
      <c r="BG198" s="12">
        <f t="shared" si="265"/>
        <v>-83.918528846153805</v>
      </c>
      <c r="BH198" s="12">
        <f t="shared" si="266"/>
        <v>-101.93452884615381</v>
      </c>
      <c r="BI198" s="14">
        <f t="shared" si="267"/>
        <v>-0.30954305980909058</v>
      </c>
      <c r="BJ198" s="14">
        <f t="shared" si="268"/>
        <v>-0.73480268156894923</v>
      </c>
      <c r="BK198" s="14">
        <f t="shared" si="269"/>
        <v>-0.89255336301160815</v>
      </c>
      <c r="BL198" s="12">
        <f t="shared" si="270"/>
        <v>-42.751897196261702</v>
      </c>
      <c r="BM198" s="12">
        <f t="shared" si="271"/>
        <v>-69.309897196261701</v>
      </c>
      <c r="BN198" s="12">
        <f t="shared" si="272"/>
        <v>-79.721897196261693</v>
      </c>
      <c r="BO198" s="14">
        <f t="shared" si="273"/>
        <v>-0.50120693008285988</v>
      </c>
      <c r="BP198" s="14">
        <f t="shared" si="274"/>
        <v>-0.81256278846812302</v>
      </c>
      <c r="BQ198" s="24">
        <f t="shared" si="275"/>
        <v>-0.93462910360884754</v>
      </c>
      <c r="BR198" s="19">
        <f t="shared" si="276"/>
        <v>8.1</v>
      </c>
      <c r="BS198" s="20">
        <f t="shared" si="277"/>
        <v>56.699999999999996</v>
      </c>
      <c r="BT198" s="13">
        <f t="shared" si="278"/>
        <v>1.6750369276218594E-2</v>
      </c>
      <c r="BU198" s="20">
        <f t="shared" si="279"/>
        <v>3.6</v>
      </c>
      <c r="BV198" s="20">
        <f t="shared" si="280"/>
        <v>25.2</v>
      </c>
      <c r="BW198" s="13">
        <f t="shared" si="281"/>
        <v>7.4446085672082649E-3</v>
      </c>
      <c r="BX198" s="20">
        <f t="shared" si="282"/>
        <v>4.5999999999999996</v>
      </c>
      <c r="BY198" s="20">
        <f t="shared" si="283"/>
        <v>32.199999999999996</v>
      </c>
      <c r="BZ198" s="13">
        <f t="shared" si="284"/>
        <v>9.5125553914327809E-3</v>
      </c>
      <c r="CA198" s="20">
        <f t="shared" si="285"/>
        <v>8.1</v>
      </c>
      <c r="CB198" s="20">
        <f t="shared" si="286"/>
        <v>56.699999999999996</v>
      </c>
      <c r="CC198" s="17">
        <f t="shared" si="287"/>
        <v>1.6750369276218594E-2</v>
      </c>
      <c r="CE198" s="2">
        <v>3385.0000000000032</v>
      </c>
      <c r="CF198" s="2">
        <v>1525.144461044214</v>
      </c>
      <c r="CG198" s="2">
        <v>867.43081079259616</v>
      </c>
      <c r="CH198" s="2">
        <v>76.208494338605306</v>
      </c>
      <c r="CI198" s="2">
        <v>142.4976635514019</v>
      </c>
      <c r="CJ198" s="2">
        <v>3900.9999999999991</v>
      </c>
      <c r="CK198" s="2">
        <v>116.2376792810379</v>
      </c>
      <c r="CL198" s="2">
        <v>210.41732537725804</v>
      </c>
      <c r="CM198" s="2">
        <v>182.27275678468729</v>
      </c>
      <c r="CN198" s="2">
        <v>152.159915833772</v>
      </c>
      <c r="CO198" s="2">
        <v>40.072115384615401</v>
      </c>
      <c r="CP198" s="2">
        <v>139.418674698795</v>
      </c>
      <c r="CQ198" s="2">
        <v>28.098130841121499</v>
      </c>
      <c r="CR198" s="2">
        <v>111.11678064176751</v>
      </c>
      <c r="CS198" s="2">
        <v>114.20552884615381</v>
      </c>
      <c r="CT198" s="2">
        <v>94.283132530120497</v>
      </c>
      <c r="CU198" s="2">
        <v>85.297897196261701</v>
      </c>
      <c r="CV198" s="2">
        <v>2511.9780000000001</v>
      </c>
      <c r="CW198" s="2">
        <v>1152.3809999999999</v>
      </c>
      <c r="CX198" s="2">
        <v>575.47699999999986</v>
      </c>
      <c r="CY198" s="2">
        <v>1322.6610000000001</v>
      </c>
      <c r="CZ198" s="2">
        <v>751.96299999999997</v>
      </c>
      <c r="DA198" s="2">
        <v>394.61200000000002</v>
      </c>
      <c r="DB198" s="2">
        <v>40.866</v>
      </c>
      <c r="DC198" s="2">
        <v>13.832000000000001</v>
      </c>
      <c r="DD198" s="2">
        <v>5.4220000000000006</v>
      </c>
      <c r="DE198" s="2">
        <v>91.267200000000003</v>
      </c>
      <c r="DF198" s="2">
        <v>30.700799999999997</v>
      </c>
      <c r="DG198" s="2">
        <v>11.887799999999999</v>
      </c>
      <c r="DH198" s="2">
        <v>78.853999999999999</v>
      </c>
      <c r="DI198" s="2">
        <v>30.286999999999999</v>
      </c>
      <c r="DJ198" s="2">
        <v>12.271000000000001</v>
      </c>
      <c r="DK198" s="2">
        <v>42.545999999999999</v>
      </c>
      <c r="DL198" s="2">
        <v>15.988</v>
      </c>
      <c r="DM198" s="2">
        <v>5.5760000000000005</v>
      </c>
      <c r="DN198" s="2">
        <v>8.1</v>
      </c>
      <c r="DO198" s="2">
        <v>3.6</v>
      </c>
      <c r="DP198" s="2">
        <v>4.5999999999999996</v>
      </c>
    </row>
    <row r="199" spans="2:120" ht="14.25" customHeight="1" x14ac:dyDescent="0.2">
      <c r="B199" s="6">
        <v>46201</v>
      </c>
      <c r="C199" s="9" t="s">
        <v>182</v>
      </c>
      <c r="D199" s="9" t="s">
        <v>62</v>
      </c>
      <c r="E199" s="21" t="s">
        <v>191</v>
      </c>
      <c r="F199" s="9" t="s">
        <v>152</v>
      </c>
      <c r="G199" s="21">
        <v>0</v>
      </c>
      <c r="H199" s="11">
        <f t="shared" si="216"/>
        <v>595042</v>
      </c>
      <c r="I199" s="12">
        <f t="shared" si="217"/>
        <v>171163</v>
      </c>
      <c r="J199" s="14">
        <f t="shared" si="218"/>
        <v>0.28764860295575773</v>
      </c>
      <c r="K199" s="14">
        <f t="shared" si="219"/>
        <v>0.1484668309127759</v>
      </c>
      <c r="L199" s="15">
        <f t="shared" si="220"/>
        <v>1.4442381562099873</v>
      </c>
      <c r="M199" s="12">
        <f t="shared" si="221"/>
        <v>0</v>
      </c>
      <c r="N199" s="14">
        <f t="shared" si="222"/>
        <v>-1.585925961454171E-2</v>
      </c>
      <c r="O199" s="16">
        <f t="shared" si="223"/>
        <v>-4135</v>
      </c>
      <c r="P199" s="14">
        <f t="shared" si="224"/>
        <v>-0.15490372368322469</v>
      </c>
      <c r="Q199" s="12">
        <f t="shared" si="225"/>
        <v>-674.40000000000146</v>
      </c>
      <c r="R199" s="14">
        <f t="shared" si="226"/>
        <v>-1.9542727984004249E-2</v>
      </c>
      <c r="S199" s="18">
        <f t="shared" si="227"/>
        <v>1229</v>
      </c>
      <c r="T199" s="14">
        <f t="shared" si="228"/>
        <v>8.2727517501346215E-2</v>
      </c>
      <c r="U199" s="18">
        <f t="shared" si="229"/>
        <v>-63</v>
      </c>
      <c r="V199" s="14">
        <f t="shared" si="230"/>
        <v>-4.2352941176471148E-3</v>
      </c>
      <c r="W199" s="12">
        <f t="shared" si="231"/>
        <v>73</v>
      </c>
      <c r="X199" s="14">
        <f t="shared" si="232"/>
        <v>2.4561757679755214E-3</v>
      </c>
      <c r="Y199" s="12">
        <f t="shared" si="233"/>
        <v>-920</v>
      </c>
      <c r="Z199" s="14">
        <f t="shared" si="234"/>
        <v>-2.6977889859832294E-2</v>
      </c>
      <c r="AA199" s="12">
        <v>-11.609110000019427</v>
      </c>
      <c r="AB199" s="26">
        <v>-2.6305149906424852E-5</v>
      </c>
      <c r="AC199" s="12">
        <f t="shared" si="235"/>
        <v>0</v>
      </c>
      <c r="AD199" s="24">
        <f t="shared" si="236"/>
        <v>0</v>
      </c>
      <c r="AE199" s="11">
        <f t="shared" si="237"/>
        <v>-28937.831999999937</v>
      </c>
      <c r="AF199" s="12">
        <f t="shared" si="238"/>
        <v>-122968.35600000003</v>
      </c>
      <c r="AG199" s="12">
        <f t="shared" si="239"/>
        <v>-200657.33400000003</v>
      </c>
      <c r="AH199" s="14">
        <f t="shared" si="240"/>
        <v>-4.8631578947368359E-2</v>
      </c>
      <c r="AI199" s="14">
        <f t="shared" si="241"/>
        <v>-0.20665491847634287</v>
      </c>
      <c r="AJ199" s="14">
        <f t="shared" si="242"/>
        <v>-0.33721541336577932</v>
      </c>
      <c r="AK199" s="14">
        <f t="shared" si="243"/>
        <v>0.31973606843325691</v>
      </c>
      <c r="AL199" s="14">
        <f t="shared" si="244"/>
        <v>0.38052944764694385</v>
      </c>
      <c r="AM199" s="14">
        <f t="shared" si="245"/>
        <v>0.3710039248838341</v>
      </c>
      <c r="AN199" s="18">
        <f t="shared" si="246"/>
        <v>9840.9210000000021</v>
      </c>
      <c r="AO199" s="18">
        <f t="shared" si="247"/>
        <v>8474.9230000000098</v>
      </c>
      <c r="AP199" s="18">
        <f t="shared" si="248"/>
        <v>-24844.741000000009</v>
      </c>
      <c r="AQ199" s="14">
        <f t="shared" si="249"/>
        <v>5.7494440971471716E-2</v>
      </c>
      <c r="AR199" s="14">
        <f t="shared" si="250"/>
        <v>4.951375589350504E-2</v>
      </c>
      <c r="AS199" s="14">
        <f t="shared" si="251"/>
        <v>-0.14515252128088441</v>
      </c>
      <c r="AT199" s="12">
        <f t="shared" si="252"/>
        <v>-2539.3960000000006</v>
      </c>
      <c r="AU199" s="12">
        <f t="shared" si="253"/>
        <v>-6812.8539999999994</v>
      </c>
      <c r="AV199" s="12">
        <f t="shared" si="254"/>
        <v>-9388.5390000000007</v>
      </c>
      <c r="AW199" s="14">
        <f t="shared" si="255"/>
        <v>-0.11256686909880764</v>
      </c>
      <c r="AX199" s="14">
        <f t="shared" si="256"/>
        <v>-0.3020015958154173</v>
      </c>
      <c r="AY199" s="14">
        <f t="shared" si="257"/>
        <v>-0.41617709118311985</v>
      </c>
      <c r="AZ199" s="12">
        <f t="shared" si="258"/>
        <v>-7238.7665999999954</v>
      </c>
      <c r="BA199" s="12">
        <f t="shared" si="259"/>
        <v>-11942.351999999999</v>
      </c>
      <c r="BB199" s="12">
        <f t="shared" si="260"/>
        <v>-16414.360199999999</v>
      </c>
      <c r="BC199" s="14">
        <f t="shared" si="261"/>
        <v>-0.21394568282172677</v>
      </c>
      <c r="BD199" s="14">
        <f t="shared" si="262"/>
        <v>-0.35296270681491726</v>
      </c>
      <c r="BE199" s="14">
        <f t="shared" si="263"/>
        <v>-0.48513534074586373</v>
      </c>
      <c r="BF199" s="12">
        <f t="shared" si="264"/>
        <v>-3858.3589999999967</v>
      </c>
      <c r="BG199" s="12">
        <f t="shared" si="265"/>
        <v>-6786.5889999999999</v>
      </c>
      <c r="BH199" s="12">
        <f t="shared" si="266"/>
        <v>-11305.902000000002</v>
      </c>
      <c r="BI199" s="14">
        <f t="shared" si="267"/>
        <v>-0.12950120829697243</v>
      </c>
      <c r="BJ199" s="14">
        <f t="shared" si="268"/>
        <v>-0.22778374840571924</v>
      </c>
      <c r="BK199" s="14">
        <f t="shared" si="269"/>
        <v>-0.3794690877357858</v>
      </c>
      <c r="BL199" s="12">
        <f t="shared" si="270"/>
        <v>-6194.1419999999998</v>
      </c>
      <c r="BM199" s="12">
        <f t="shared" si="271"/>
        <v>-10194.730000000003</v>
      </c>
      <c r="BN199" s="12">
        <f t="shared" si="272"/>
        <v>-14729.624</v>
      </c>
      <c r="BO199" s="14">
        <f t="shared" si="273"/>
        <v>-0.18667174974383705</v>
      </c>
      <c r="BP199" s="14">
        <f t="shared" si="274"/>
        <v>-0.30723675486709667</v>
      </c>
      <c r="BQ199" s="24">
        <f t="shared" si="275"/>
        <v>-0.44390404436140074</v>
      </c>
      <c r="BR199" s="19">
        <f t="shared" si="276"/>
        <v>249.8</v>
      </c>
      <c r="BS199" s="20">
        <f t="shared" si="277"/>
        <v>1748.6000000000001</v>
      </c>
      <c r="BT199" s="13">
        <f t="shared" si="278"/>
        <v>2.9386160976872223E-3</v>
      </c>
      <c r="BU199" s="20">
        <f t="shared" si="279"/>
        <v>0</v>
      </c>
      <c r="BV199" s="20">
        <f t="shared" si="280"/>
        <v>0</v>
      </c>
      <c r="BW199" s="13">
        <f t="shared" si="281"/>
        <v>0</v>
      </c>
      <c r="BX199" s="20">
        <f t="shared" si="282"/>
        <v>360.8</v>
      </c>
      <c r="BY199" s="20">
        <f t="shared" si="283"/>
        <v>2525.6</v>
      </c>
      <c r="BZ199" s="13">
        <f t="shared" si="284"/>
        <v>4.2444062772039621E-3</v>
      </c>
      <c r="CA199" s="20">
        <f t="shared" si="285"/>
        <v>360.8</v>
      </c>
      <c r="CB199" s="20">
        <f t="shared" si="286"/>
        <v>2525.6</v>
      </c>
      <c r="CC199" s="17">
        <f t="shared" si="287"/>
        <v>4.2444062772039621E-3</v>
      </c>
      <c r="CE199" s="2">
        <v>595042</v>
      </c>
      <c r="CF199" s="2">
        <v>171163</v>
      </c>
      <c r="CG199" s="2">
        <v>88344</v>
      </c>
      <c r="CH199" s="2">
        <v>22559</v>
      </c>
      <c r="CI199" s="2">
        <v>62480</v>
      </c>
      <c r="CJ199" s="2">
        <v>604631</v>
      </c>
      <c r="CK199" s="2">
        <v>26694</v>
      </c>
      <c r="CL199" s="2">
        <v>34509</v>
      </c>
      <c r="CM199" s="2">
        <v>33834.6</v>
      </c>
      <c r="CN199" s="2">
        <v>14856</v>
      </c>
      <c r="CO199" s="2">
        <v>13627</v>
      </c>
      <c r="CP199" s="2">
        <v>14875</v>
      </c>
      <c r="CQ199" s="2">
        <v>14938</v>
      </c>
      <c r="CR199" s="2">
        <v>29721</v>
      </c>
      <c r="CS199" s="2">
        <v>29794</v>
      </c>
      <c r="CT199" s="2">
        <v>34102</v>
      </c>
      <c r="CU199" s="2">
        <v>33182</v>
      </c>
      <c r="CV199" s="2">
        <v>566104.16800000006</v>
      </c>
      <c r="CW199" s="2">
        <v>472073.64399999997</v>
      </c>
      <c r="CX199" s="2">
        <v>394384.66599999997</v>
      </c>
      <c r="CY199" s="2">
        <v>181003.921</v>
      </c>
      <c r="CZ199" s="2">
        <v>179637.92300000001</v>
      </c>
      <c r="DA199" s="2">
        <v>146318.25899999999</v>
      </c>
      <c r="DB199" s="2">
        <v>20019.603999999999</v>
      </c>
      <c r="DC199" s="2">
        <v>15746.146000000001</v>
      </c>
      <c r="DD199" s="2">
        <v>13170.460999999999</v>
      </c>
      <c r="DE199" s="2">
        <v>26595.833400000003</v>
      </c>
      <c r="DF199" s="2">
        <v>21892.248</v>
      </c>
      <c r="DG199" s="2">
        <v>17420.239799999999</v>
      </c>
      <c r="DH199" s="2">
        <v>25935.641000000003</v>
      </c>
      <c r="DI199" s="2">
        <v>23007.411</v>
      </c>
      <c r="DJ199" s="2">
        <v>18488.097999999998</v>
      </c>
      <c r="DK199" s="2">
        <v>26987.858</v>
      </c>
      <c r="DL199" s="2">
        <v>22987.269999999997</v>
      </c>
      <c r="DM199" s="2">
        <v>18452.376</v>
      </c>
      <c r="DN199" s="2">
        <v>249.8</v>
      </c>
      <c r="DO199" s="2">
        <v>0</v>
      </c>
      <c r="DP199" s="2">
        <v>360.8</v>
      </c>
    </row>
    <row r="200" spans="2:120" ht="14.25" customHeight="1" x14ac:dyDescent="0.2">
      <c r="B200" s="6">
        <v>46203</v>
      </c>
      <c r="C200" s="9" t="s">
        <v>182</v>
      </c>
      <c r="D200" s="9" t="s">
        <v>62</v>
      </c>
      <c r="E200" s="21" t="s">
        <v>191</v>
      </c>
      <c r="F200" s="9" t="s">
        <v>153</v>
      </c>
      <c r="G200" s="21">
        <v>3</v>
      </c>
      <c r="H200" s="11">
        <f t="shared" si="216"/>
        <v>99654</v>
      </c>
      <c r="I200" s="12">
        <f t="shared" si="217"/>
        <v>30538</v>
      </c>
      <c r="J200" s="14">
        <f t="shared" si="218"/>
        <v>0.3064402833804965</v>
      </c>
      <c r="K200" s="14">
        <f t="shared" si="219"/>
        <v>0.16009392498043229</v>
      </c>
      <c r="L200" s="15">
        <f t="shared" si="220"/>
        <v>1.825859817152808</v>
      </c>
      <c r="M200" s="12">
        <f t="shared" si="221"/>
        <v>0</v>
      </c>
      <c r="N200" s="14">
        <f t="shared" si="222"/>
        <v>-3.8691940384893653E-2</v>
      </c>
      <c r="O200" s="16">
        <f t="shared" si="223"/>
        <v>-959</v>
      </c>
      <c r="P200" s="14">
        <f t="shared" si="224"/>
        <v>-0.18610518144770039</v>
      </c>
      <c r="Q200" s="12">
        <f t="shared" si="225"/>
        <v>-210.60000000000036</v>
      </c>
      <c r="R200" s="14">
        <f t="shared" si="226"/>
        <v>-3.2368129841387039E-2</v>
      </c>
      <c r="S200" s="18">
        <f t="shared" si="227"/>
        <v>310</v>
      </c>
      <c r="T200" s="14">
        <f t="shared" si="228"/>
        <v>0.12799339388934761</v>
      </c>
      <c r="U200" s="18">
        <f t="shared" si="229"/>
        <v>455</v>
      </c>
      <c r="V200" s="14">
        <f t="shared" si="230"/>
        <v>0.19255184088023702</v>
      </c>
      <c r="W200" s="12">
        <f t="shared" si="231"/>
        <v>89</v>
      </c>
      <c r="X200" s="14">
        <f t="shared" si="232"/>
        <v>1.7557703689090598E-2</v>
      </c>
      <c r="Y200" s="12">
        <f t="shared" si="233"/>
        <v>93</v>
      </c>
      <c r="Z200" s="14">
        <f t="shared" si="234"/>
        <v>1.7792232638224492E-2</v>
      </c>
      <c r="AA200" s="12">
        <v>-1331.8861000000034</v>
      </c>
      <c r="AB200" s="26">
        <v>-1.8139684110236809E-2</v>
      </c>
      <c r="AC200" s="12">
        <f t="shared" si="235"/>
        <v>0</v>
      </c>
      <c r="AD200" s="24">
        <f t="shared" si="236"/>
        <v>0</v>
      </c>
      <c r="AE200" s="11">
        <f t="shared" si="237"/>
        <v>-8429.9890000000014</v>
      </c>
      <c r="AF200" s="12">
        <f t="shared" si="238"/>
        <v>-27978.91399999999</v>
      </c>
      <c r="AG200" s="12">
        <f t="shared" si="239"/>
        <v>-42174.708000000006</v>
      </c>
      <c r="AH200" s="14">
        <f t="shared" si="240"/>
        <v>-8.4592580327934708E-2</v>
      </c>
      <c r="AI200" s="14">
        <f t="shared" si="241"/>
        <v>-0.28076057157765855</v>
      </c>
      <c r="AJ200" s="14">
        <f t="shared" si="242"/>
        <v>-0.42321139141429354</v>
      </c>
      <c r="AK200" s="14">
        <f t="shared" si="243"/>
        <v>0.3390850025219786</v>
      </c>
      <c r="AL200" s="14">
        <f t="shared" si="244"/>
        <v>0.38626052014782364</v>
      </c>
      <c r="AM200" s="14">
        <f t="shared" si="245"/>
        <v>0.38353623075245963</v>
      </c>
      <c r="AN200" s="18">
        <f t="shared" si="246"/>
        <v>394.69400000000314</v>
      </c>
      <c r="AO200" s="18">
        <f t="shared" si="247"/>
        <v>-2852.7440000000024</v>
      </c>
      <c r="AP200" s="18">
        <f t="shared" si="248"/>
        <v>-8492.6089999999967</v>
      </c>
      <c r="AQ200" s="14">
        <f t="shared" si="249"/>
        <v>1.2924684000262143E-2</v>
      </c>
      <c r="AR200" s="14">
        <f t="shared" si="250"/>
        <v>-9.3416202763769829E-2</v>
      </c>
      <c r="AS200" s="14">
        <f t="shared" si="251"/>
        <v>-0.27809971183443571</v>
      </c>
      <c r="AT200" s="12">
        <f t="shared" si="252"/>
        <v>-649.34299999999985</v>
      </c>
      <c r="AU200" s="12">
        <f t="shared" si="253"/>
        <v>-1527.1549999999997</v>
      </c>
      <c r="AV200" s="12">
        <f t="shared" si="254"/>
        <v>-2067.4120000000003</v>
      </c>
      <c r="AW200" s="14">
        <f t="shared" si="255"/>
        <v>-0.15482665712923216</v>
      </c>
      <c r="AX200" s="14">
        <f t="shared" si="256"/>
        <v>-0.3641285169289461</v>
      </c>
      <c r="AY200" s="14">
        <f t="shared" si="257"/>
        <v>-0.4929451597520268</v>
      </c>
      <c r="AZ200" s="12">
        <f t="shared" si="258"/>
        <v>-1623.2249999999995</v>
      </c>
      <c r="BA200" s="12">
        <f t="shared" si="259"/>
        <v>-2611.1807999999992</v>
      </c>
      <c r="BB200" s="12">
        <f t="shared" si="260"/>
        <v>-3566.3741999999993</v>
      </c>
      <c r="BC200" s="14">
        <f t="shared" si="261"/>
        <v>-0.25782664633565233</v>
      </c>
      <c r="BD200" s="14">
        <f t="shared" si="262"/>
        <v>-0.41474964261888869</v>
      </c>
      <c r="BE200" s="14">
        <f t="shared" si="263"/>
        <v>-0.56646878871628692</v>
      </c>
      <c r="BF200" s="12">
        <f t="shared" si="264"/>
        <v>-1055.4490000000005</v>
      </c>
      <c r="BG200" s="12">
        <f t="shared" si="265"/>
        <v>-1701.1990000000001</v>
      </c>
      <c r="BH200" s="12">
        <f t="shared" si="266"/>
        <v>-2571.6860000000001</v>
      </c>
      <c r="BI200" s="14">
        <f t="shared" si="267"/>
        <v>-0.20462369135323777</v>
      </c>
      <c r="BJ200" s="14">
        <f t="shared" si="268"/>
        <v>-0.32981756494765413</v>
      </c>
      <c r="BK200" s="14">
        <f t="shared" si="269"/>
        <v>-0.49858200853043821</v>
      </c>
      <c r="BL200" s="12">
        <f t="shared" si="270"/>
        <v>-1398.3999999999996</v>
      </c>
      <c r="BM200" s="12">
        <f t="shared" si="271"/>
        <v>-2017.893</v>
      </c>
      <c r="BN200" s="12">
        <f t="shared" si="272"/>
        <v>-2841.8900000000003</v>
      </c>
      <c r="BO200" s="14">
        <f t="shared" si="273"/>
        <v>-0.26285714285714279</v>
      </c>
      <c r="BP200" s="14">
        <f t="shared" si="274"/>
        <v>-0.37930319548872182</v>
      </c>
      <c r="BQ200" s="24">
        <f t="shared" si="275"/>
        <v>-0.53418984962406024</v>
      </c>
      <c r="BR200" s="19">
        <f t="shared" si="276"/>
        <v>69.099999999999994</v>
      </c>
      <c r="BS200" s="20">
        <f t="shared" si="277"/>
        <v>483.69999999999993</v>
      </c>
      <c r="BT200" s="13">
        <f t="shared" si="278"/>
        <v>4.8537941276817782E-3</v>
      </c>
      <c r="BU200" s="20">
        <f t="shared" si="279"/>
        <v>0</v>
      </c>
      <c r="BV200" s="20">
        <f t="shared" si="280"/>
        <v>0</v>
      </c>
      <c r="BW200" s="13">
        <f t="shared" si="281"/>
        <v>0</v>
      </c>
      <c r="BX200" s="20">
        <f t="shared" si="282"/>
        <v>72.599999999999994</v>
      </c>
      <c r="BY200" s="20">
        <f t="shared" si="283"/>
        <v>508.19999999999993</v>
      </c>
      <c r="BZ200" s="13">
        <f t="shared" si="284"/>
        <v>5.0996447709073384E-3</v>
      </c>
      <c r="CA200" s="20">
        <f t="shared" si="285"/>
        <v>72.599999999999994</v>
      </c>
      <c r="CB200" s="20">
        <f t="shared" si="286"/>
        <v>508.19999999999993</v>
      </c>
      <c r="CC200" s="17">
        <f t="shared" si="287"/>
        <v>5.0996447709073384E-3</v>
      </c>
      <c r="CE200" s="2">
        <v>99654</v>
      </c>
      <c r="CF200" s="2">
        <v>30538</v>
      </c>
      <c r="CG200" s="2">
        <v>15954</v>
      </c>
      <c r="CH200" s="2">
        <v>4194</v>
      </c>
      <c r="CI200" s="2">
        <v>9188</v>
      </c>
      <c r="CJ200" s="2">
        <v>103665</v>
      </c>
      <c r="CK200" s="2">
        <v>5153</v>
      </c>
      <c r="CL200" s="2">
        <v>6506.4</v>
      </c>
      <c r="CM200" s="2">
        <v>6295.7999999999993</v>
      </c>
      <c r="CN200" s="2">
        <v>2422</v>
      </c>
      <c r="CO200" s="2">
        <v>2112</v>
      </c>
      <c r="CP200" s="2">
        <v>2363</v>
      </c>
      <c r="CQ200" s="2">
        <v>1908</v>
      </c>
      <c r="CR200" s="2">
        <v>5069</v>
      </c>
      <c r="CS200" s="2">
        <v>5158</v>
      </c>
      <c r="CT200" s="2">
        <v>5227</v>
      </c>
      <c r="CU200" s="2">
        <v>5320</v>
      </c>
      <c r="CV200" s="2">
        <v>91224.010999999999</v>
      </c>
      <c r="CW200" s="2">
        <v>71675.08600000001</v>
      </c>
      <c r="CX200" s="2">
        <v>57479.291999999994</v>
      </c>
      <c r="CY200" s="2">
        <v>30932.694000000003</v>
      </c>
      <c r="CZ200" s="2">
        <v>27685.255999999998</v>
      </c>
      <c r="DA200" s="2">
        <v>22045.391000000003</v>
      </c>
      <c r="DB200" s="2">
        <v>3544.6570000000002</v>
      </c>
      <c r="DC200" s="2">
        <v>2666.8450000000003</v>
      </c>
      <c r="DD200" s="2">
        <v>2126.5879999999997</v>
      </c>
      <c r="DE200" s="2">
        <v>4672.5749999999998</v>
      </c>
      <c r="DF200" s="2">
        <v>3684.6192000000001</v>
      </c>
      <c r="DG200" s="2">
        <v>2729.4258</v>
      </c>
      <c r="DH200" s="2">
        <v>4102.5509999999995</v>
      </c>
      <c r="DI200" s="2">
        <v>3456.8009999999999</v>
      </c>
      <c r="DJ200" s="2">
        <v>2586.3139999999999</v>
      </c>
      <c r="DK200" s="2">
        <v>3921.6000000000004</v>
      </c>
      <c r="DL200" s="2">
        <v>3302.107</v>
      </c>
      <c r="DM200" s="2">
        <v>2478.1099999999997</v>
      </c>
      <c r="DN200" s="2">
        <v>69.099999999999994</v>
      </c>
      <c r="DO200" s="2">
        <v>0</v>
      </c>
      <c r="DP200" s="2">
        <v>72.599999999999994</v>
      </c>
    </row>
    <row r="201" spans="2:120" ht="14.25" customHeight="1" x14ac:dyDescent="0.2">
      <c r="B201" s="6">
        <v>46204</v>
      </c>
      <c r="C201" s="9" t="s">
        <v>182</v>
      </c>
      <c r="D201" s="9" t="s">
        <v>62</v>
      </c>
      <c r="E201" s="21" t="s">
        <v>191</v>
      </c>
      <c r="F201" s="9" t="s">
        <v>154</v>
      </c>
      <c r="G201" s="21">
        <v>1</v>
      </c>
      <c r="H201" s="11">
        <f t="shared" si="216"/>
        <v>19235</v>
      </c>
      <c r="I201" s="12">
        <f t="shared" si="217"/>
        <v>8231</v>
      </c>
      <c r="J201" s="14">
        <f t="shared" si="218"/>
        <v>0.42791785807122434</v>
      </c>
      <c r="K201" s="14">
        <f t="shared" si="219"/>
        <v>0.23051728619703665</v>
      </c>
      <c r="L201" s="15">
        <f t="shared" si="220"/>
        <v>1.2152974504249292</v>
      </c>
      <c r="M201" s="12">
        <f t="shared" si="221"/>
        <v>0</v>
      </c>
      <c r="N201" s="14">
        <f t="shared" si="222"/>
        <v>-0.10313796801417452</v>
      </c>
      <c r="O201" s="16">
        <f t="shared" si="223"/>
        <v>-216</v>
      </c>
      <c r="P201" s="14">
        <f t="shared" si="224"/>
        <v>-0.33488372093023255</v>
      </c>
      <c r="Q201" s="12">
        <f t="shared" si="225"/>
        <v>-135.59999999999991</v>
      </c>
      <c r="R201" s="14">
        <f t="shared" si="226"/>
        <v>-0.14321926489226866</v>
      </c>
      <c r="S201" s="18">
        <f t="shared" si="227"/>
        <v>200</v>
      </c>
      <c r="T201" s="14">
        <f t="shared" si="228"/>
        <v>0.39292730844793711</v>
      </c>
      <c r="U201" s="18">
        <f t="shared" si="229"/>
        <v>110</v>
      </c>
      <c r="V201" s="14">
        <f t="shared" si="230"/>
        <v>0.24774774774774777</v>
      </c>
      <c r="W201" s="12">
        <f t="shared" si="231"/>
        <v>-45</v>
      </c>
      <c r="X201" s="14">
        <f t="shared" si="232"/>
        <v>-6.0975609756097615E-2</v>
      </c>
      <c r="Y201" s="12">
        <f t="shared" si="233"/>
        <v>-130</v>
      </c>
      <c r="Z201" s="14">
        <f t="shared" si="234"/>
        <v>-0.14573991031390132</v>
      </c>
      <c r="AA201" s="12">
        <v>-757.52324000000226</v>
      </c>
      <c r="AB201" s="26">
        <v>-5.8014312980843807E-2</v>
      </c>
      <c r="AC201" s="12">
        <f t="shared" si="235"/>
        <v>0</v>
      </c>
      <c r="AD201" s="24">
        <f t="shared" si="236"/>
        <v>0</v>
      </c>
      <c r="AE201" s="11">
        <f t="shared" si="237"/>
        <v>-4070.7639999999992</v>
      </c>
      <c r="AF201" s="12">
        <f t="shared" si="238"/>
        <v>-11322.727999999999</v>
      </c>
      <c r="AG201" s="12">
        <f t="shared" si="239"/>
        <v>-14809.86</v>
      </c>
      <c r="AH201" s="14">
        <f t="shared" si="240"/>
        <v>-0.21163316870288529</v>
      </c>
      <c r="AI201" s="14">
        <f t="shared" si="241"/>
        <v>-0.58865235248245384</v>
      </c>
      <c r="AJ201" s="14">
        <f t="shared" si="242"/>
        <v>-0.76994333246685731</v>
      </c>
      <c r="AK201" s="14">
        <f t="shared" si="243"/>
        <v>0.49630683669127801</v>
      </c>
      <c r="AL201" s="14">
        <f t="shared" si="244"/>
        <v>0.592014657736741</v>
      </c>
      <c r="AM201" s="14">
        <f t="shared" si="245"/>
        <v>0.61485512322773972</v>
      </c>
      <c r="AN201" s="18">
        <f t="shared" si="246"/>
        <v>-704.88600000000042</v>
      </c>
      <c r="AO201" s="18">
        <f t="shared" si="247"/>
        <v>-3546.8190000000004</v>
      </c>
      <c r="AP201" s="18">
        <f t="shared" si="248"/>
        <v>-5510.18</v>
      </c>
      <c r="AQ201" s="14">
        <f t="shared" si="249"/>
        <v>-8.5637954076054013E-2</v>
      </c>
      <c r="AR201" s="14">
        <f t="shared" si="250"/>
        <v>-0.43090985299477591</v>
      </c>
      <c r="AS201" s="14">
        <f t="shared" si="251"/>
        <v>-0.66944235208358638</v>
      </c>
      <c r="AT201" s="12">
        <f t="shared" si="252"/>
        <v>-150.93299999999999</v>
      </c>
      <c r="AU201" s="12">
        <f t="shared" si="253"/>
        <v>-319.98900000000003</v>
      </c>
      <c r="AV201" s="12">
        <f t="shared" si="254"/>
        <v>-373.459</v>
      </c>
      <c r="AW201" s="14">
        <f t="shared" si="255"/>
        <v>-0.35182517482517484</v>
      </c>
      <c r="AX201" s="14">
        <f t="shared" si="256"/>
        <v>-0.74589510489510491</v>
      </c>
      <c r="AY201" s="14">
        <f t="shared" si="257"/>
        <v>-0.8705337995337995</v>
      </c>
      <c r="AZ201" s="12">
        <f t="shared" si="258"/>
        <v>-387.7290000000001</v>
      </c>
      <c r="BA201" s="12">
        <f t="shared" si="259"/>
        <v>-627.38640000000009</v>
      </c>
      <c r="BB201" s="12">
        <f t="shared" si="260"/>
        <v>-725.70960000000002</v>
      </c>
      <c r="BC201" s="14">
        <f t="shared" si="261"/>
        <v>-0.47796967455621309</v>
      </c>
      <c r="BD201" s="14">
        <f t="shared" si="262"/>
        <v>-0.77340532544378693</v>
      </c>
      <c r="BE201" s="14">
        <f t="shared" si="263"/>
        <v>-0.89461242603550295</v>
      </c>
      <c r="BF201" s="12">
        <f t="shared" si="264"/>
        <v>-245.91899999999998</v>
      </c>
      <c r="BG201" s="12">
        <f t="shared" si="265"/>
        <v>-474.46899999999999</v>
      </c>
      <c r="BH201" s="12">
        <f t="shared" si="266"/>
        <v>-591.41599999999994</v>
      </c>
      <c r="BI201" s="14">
        <f t="shared" si="267"/>
        <v>-0.35486147186147188</v>
      </c>
      <c r="BJ201" s="14">
        <f t="shared" si="268"/>
        <v>-0.68465945165945163</v>
      </c>
      <c r="BK201" s="14">
        <f t="shared" si="269"/>
        <v>-0.8534141414141414</v>
      </c>
      <c r="BL201" s="12">
        <f t="shared" si="270"/>
        <v>-334.93600000000004</v>
      </c>
      <c r="BM201" s="12">
        <f t="shared" si="271"/>
        <v>-571.42899999999997</v>
      </c>
      <c r="BN201" s="12">
        <f t="shared" si="272"/>
        <v>-669.93899999999996</v>
      </c>
      <c r="BO201" s="14">
        <f t="shared" si="273"/>
        <v>-0.43954855643044621</v>
      </c>
      <c r="BP201" s="14">
        <f t="shared" si="274"/>
        <v>-0.74990682414698162</v>
      </c>
      <c r="BQ201" s="24">
        <f t="shared" si="275"/>
        <v>-0.87918503937007875</v>
      </c>
      <c r="BR201" s="19">
        <f t="shared" si="276"/>
        <v>45.9</v>
      </c>
      <c r="BS201" s="20">
        <f t="shared" si="277"/>
        <v>321.3</v>
      </c>
      <c r="BT201" s="13">
        <f t="shared" si="278"/>
        <v>1.6703925136469976E-2</v>
      </c>
      <c r="BU201" s="20">
        <f t="shared" si="279"/>
        <v>27.3</v>
      </c>
      <c r="BV201" s="20">
        <f t="shared" si="280"/>
        <v>191.1</v>
      </c>
      <c r="BW201" s="13">
        <f t="shared" si="281"/>
        <v>9.9350142968546908E-3</v>
      </c>
      <c r="BX201" s="20">
        <f t="shared" si="282"/>
        <v>31.5</v>
      </c>
      <c r="BY201" s="20">
        <f t="shared" si="283"/>
        <v>220.5</v>
      </c>
      <c r="BZ201" s="13">
        <f t="shared" si="284"/>
        <v>1.1463478034832338E-2</v>
      </c>
      <c r="CA201" s="20">
        <f t="shared" si="285"/>
        <v>45.9</v>
      </c>
      <c r="CB201" s="20">
        <f t="shared" si="286"/>
        <v>321.3</v>
      </c>
      <c r="CC201" s="17">
        <f t="shared" si="287"/>
        <v>1.6703925136469976E-2</v>
      </c>
      <c r="CE201" s="2">
        <v>19235</v>
      </c>
      <c r="CF201" s="2">
        <v>8231</v>
      </c>
      <c r="CG201" s="2">
        <v>4434</v>
      </c>
      <c r="CH201" s="2">
        <v>429</v>
      </c>
      <c r="CI201" s="2">
        <v>1412</v>
      </c>
      <c r="CJ201" s="2">
        <v>21447</v>
      </c>
      <c r="CK201" s="2">
        <v>645</v>
      </c>
      <c r="CL201" s="2">
        <v>946.8</v>
      </c>
      <c r="CM201" s="2">
        <v>811.2</v>
      </c>
      <c r="CN201" s="2">
        <v>509</v>
      </c>
      <c r="CO201" s="2">
        <v>309</v>
      </c>
      <c r="CP201" s="2">
        <v>444</v>
      </c>
      <c r="CQ201" s="2">
        <v>334</v>
      </c>
      <c r="CR201" s="2">
        <v>738</v>
      </c>
      <c r="CS201" s="2">
        <v>693</v>
      </c>
      <c r="CT201" s="2">
        <v>892</v>
      </c>
      <c r="CU201" s="2">
        <v>762</v>
      </c>
      <c r="CV201" s="2">
        <v>15164.236000000001</v>
      </c>
      <c r="CW201" s="2">
        <v>7912.2719999999999</v>
      </c>
      <c r="CX201" s="2">
        <v>4425.1400000000003</v>
      </c>
      <c r="CY201" s="2">
        <v>7526.1139999999996</v>
      </c>
      <c r="CZ201" s="2">
        <v>4684.1809999999996</v>
      </c>
      <c r="DA201" s="2">
        <v>2720.82</v>
      </c>
      <c r="DB201" s="2">
        <v>278.06700000000001</v>
      </c>
      <c r="DC201" s="2">
        <v>109.011</v>
      </c>
      <c r="DD201" s="2">
        <v>55.540999999999997</v>
      </c>
      <c r="DE201" s="2">
        <v>423.47099999999995</v>
      </c>
      <c r="DF201" s="2">
        <v>183.81360000000001</v>
      </c>
      <c r="DG201" s="2">
        <v>85.490399999999994</v>
      </c>
      <c r="DH201" s="2">
        <v>447.08100000000002</v>
      </c>
      <c r="DI201" s="2">
        <v>218.53100000000001</v>
      </c>
      <c r="DJ201" s="2">
        <v>101.584</v>
      </c>
      <c r="DK201" s="2">
        <v>427.06399999999996</v>
      </c>
      <c r="DL201" s="2">
        <v>190.571</v>
      </c>
      <c r="DM201" s="2">
        <v>92.061000000000007</v>
      </c>
      <c r="DN201" s="2">
        <v>45.9</v>
      </c>
      <c r="DO201" s="2">
        <v>27.3</v>
      </c>
      <c r="DP201" s="2">
        <v>31.5</v>
      </c>
    </row>
    <row r="202" spans="2:120" ht="14.25" customHeight="1" x14ac:dyDescent="0.2">
      <c r="B202" s="6">
        <v>46206</v>
      </c>
      <c r="C202" s="9" t="s">
        <v>182</v>
      </c>
      <c r="D202" s="9" t="s">
        <v>62</v>
      </c>
      <c r="E202" s="21" t="s">
        <v>191</v>
      </c>
      <c r="F202" s="9" t="s">
        <v>155</v>
      </c>
      <c r="G202" s="21">
        <v>1</v>
      </c>
      <c r="H202" s="11">
        <f t="shared" si="216"/>
        <v>18538</v>
      </c>
      <c r="I202" s="12">
        <f t="shared" si="217"/>
        <v>7978</v>
      </c>
      <c r="J202" s="14">
        <f t="shared" si="218"/>
        <v>0.43035926205631675</v>
      </c>
      <c r="K202" s="14">
        <f t="shared" si="219"/>
        <v>0.24652066026540079</v>
      </c>
      <c r="L202" s="15">
        <f t="shared" si="220"/>
        <v>1.5321252059308073</v>
      </c>
      <c r="M202" s="12">
        <f t="shared" si="221"/>
        <v>0</v>
      </c>
      <c r="N202" s="14">
        <f t="shared" si="222"/>
        <v>-9.966002914035943E-2</v>
      </c>
      <c r="O202" s="16">
        <f t="shared" si="223"/>
        <v>-165</v>
      </c>
      <c r="P202" s="14">
        <f t="shared" si="224"/>
        <v>-0.26190476190476186</v>
      </c>
      <c r="Q202" s="12">
        <f t="shared" si="225"/>
        <v>-98.399999999999864</v>
      </c>
      <c r="R202" s="14">
        <f t="shared" si="226"/>
        <v>-0.10853739245532745</v>
      </c>
      <c r="S202" s="18">
        <f t="shared" si="227"/>
        <v>124</v>
      </c>
      <c r="T202" s="14">
        <f t="shared" si="228"/>
        <v>0.29383886255924174</v>
      </c>
      <c r="U202" s="18">
        <f t="shared" si="229"/>
        <v>126</v>
      </c>
      <c r="V202" s="14">
        <f t="shared" si="230"/>
        <v>0.31111111111111112</v>
      </c>
      <c r="W202" s="12">
        <f t="shared" si="231"/>
        <v>-80</v>
      </c>
      <c r="X202" s="14">
        <f t="shared" si="232"/>
        <v>-0.10416666666666663</v>
      </c>
      <c r="Y202" s="12">
        <f t="shared" si="233"/>
        <v>-31</v>
      </c>
      <c r="Z202" s="14">
        <f t="shared" si="234"/>
        <v>-4.4862518089725079E-2</v>
      </c>
      <c r="AA202" s="12">
        <v>-535.51526000000013</v>
      </c>
      <c r="AB202" s="26">
        <v>-4.359270583054331E-2</v>
      </c>
      <c r="AC202" s="12">
        <f t="shared" si="235"/>
        <v>0</v>
      </c>
      <c r="AD202" s="24">
        <f t="shared" si="236"/>
        <v>0</v>
      </c>
      <c r="AE202" s="11">
        <f t="shared" si="237"/>
        <v>-3652.0969999999979</v>
      </c>
      <c r="AF202" s="12">
        <f t="shared" si="238"/>
        <v>-10099.549999999999</v>
      </c>
      <c r="AG202" s="12">
        <f t="shared" si="239"/>
        <v>-13379.726999999999</v>
      </c>
      <c r="AH202" s="14">
        <f t="shared" si="240"/>
        <v>-0.19700598770093847</v>
      </c>
      <c r="AI202" s="14">
        <f t="shared" si="241"/>
        <v>-0.54480256769878088</v>
      </c>
      <c r="AJ202" s="14">
        <f t="shared" si="242"/>
        <v>-0.72174598122774847</v>
      </c>
      <c r="AK202" s="14">
        <f t="shared" si="243"/>
        <v>0.48845837568604333</v>
      </c>
      <c r="AL202" s="14">
        <f t="shared" si="244"/>
        <v>0.54713839626945704</v>
      </c>
      <c r="AM202" s="14">
        <f t="shared" si="245"/>
        <v>0.54703812690797871</v>
      </c>
      <c r="AN202" s="18">
        <f t="shared" si="246"/>
        <v>-706.85599999999977</v>
      </c>
      <c r="AO202" s="18">
        <f t="shared" si="247"/>
        <v>-3361</v>
      </c>
      <c r="AP202" s="18">
        <f t="shared" si="248"/>
        <v>-5156.2280000000001</v>
      </c>
      <c r="AQ202" s="14">
        <f t="shared" si="249"/>
        <v>-8.8600651792429153E-2</v>
      </c>
      <c r="AR202" s="14">
        <f t="shared" si="250"/>
        <v>-0.42128352970669336</v>
      </c>
      <c r="AS202" s="14">
        <f t="shared" si="251"/>
        <v>-0.64630584106292299</v>
      </c>
      <c r="AT202" s="12">
        <f t="shared" si="252"/>
        <v>-128.04899999999998</v>
      </c>
      <c r="AU202" s="12">
        <f t="shared" si="253"/>
        <v>-284.48099999999999</v>
      </c>
      <c r="AV202" s="12">
        <f t="shared" si="254"/>
        <v>-355.38599999999997</v>
      </c>
      <c r="AW202" s="14">
        <f t="shared" si="255"/>
        <v>-0.2753741935483871</v>
      </c>
      <c r="AX202" s="14">
        <f t="shared" si="256"/>
        <v>-0.61178709677419352</v>
      </c>
      <c r="AY202" s="14">
        <f t="shared" si="257"/>
        <v>-0.76427096774193548</v>
      </c>
      <c r="AZ202" s="12">
        <f t="shared" si="258"/>
        <v>-307.20360000000005</v>
      </c>
      <c r="BA202" s="12">
        <f t="shared" si="259"/>
        <v>-529.80300000000011</v>
      </c>
      <c r="BB202" s="12">
        <f t="shared" si="260"/>
        <v>-646.18200000000002</v>
      </c>
      <c r="BC202" s="14">
        <f t="shared" si="261"/>
        <v>-0.38010838901262067</v>
      </c>
      <c r="BD202" s="14">
        <f t="shared" si="262"/>
        <v>-0.65553452115812916</v>
      </c>
      <c r="BE202" s="14">
        <f t="shared" si="263"/>
        <v>-0.79953229398663694</v>
      </c>
      <c r="BF202" s="12">
        <f t="shared" si="264"/>
        <v>-230.47699999999998</v>
      </c>
      <c r="BG202" s="12">
        <f t="shared" si="265"/>
        <v>-455.28399999999999</v>
      </c>
      <c r="BH202" s="12">
        <f t="shared" si="266"/>
        <v>-551.76700000000005</v>
      </c>
      <c r="BI202" s="14">
        <f t="shared" si="267"/>
        <v>-0.33499563953488365</v>
      </c>
      <c r="BJ202" s="14">
        <f t="shared" si="268"/>
        <v>-0.66175000000000006</v>
      </c>
      <c r="BK202" s="14">
        <f t="shared" si="269"/>
        <v>-0.8019869186046511</v>
      </c>
      <c r="BL202" s="12">
        <f t="shared" si="270"/>
        <v>-206.08199999999999</v>
      </c>
      <c r="BM202" s="12">
        <f t="shared" si="271"/>
        <v>-398.16200000000003</v>
      </c>
      <c r="BN202" s="12">
        <f t="shared" si="272"/>
        <v>-510.75800000000004</v>
      </c>
      <c r="BO202" s="14">
        <f t="shared" si="273"/>
        <v>-0.31224545454545449</v>
      </c>
      <c r="BP202" s="14">
        <f t="shared" si="274"/>
        <v>-0.60327575757575769</v>
      </c>
      <c r="BQ202" s="24">
        <f t="shared" si="275"/>
        <v>-0.77387575757575755</v>
      </c>
      <c r="BR202" s="19">
        <f t="shared" si="276"/>
        <v>36.700000000000003</v>
      </c>
      <c r="BS202" s="20">
        <f t="shared" si="277"/>
        <v>256.90000000000003</v>
      </c>
      <c r="BT202" s="13">
        <f t="shared" si="278"/>
        <v>1.3858021361527674E-2</v>
      </c>
      <c r="BU202" s="20">
        <f t="shared" si="279"/>
        <v>17.8</v>
      </c>
      <c r="BV202" s="20">
        <f t="shared" si="280"/>
        <v>124.60000000000001</v>
      </c>
      <c r="BW202" s="13">
        <f t="shared" si="281"/>
        <v>6.7213291617218692E-3</v>
      </c>
      <c r="BX202" s="20">
        <f t="shared" si="282"/>
        <v>20.5</v>
      </c>
      <c r="BY202" s="20">
        <f t="shared" si="283"/>
        <v>143.5</v>
      </c>
      <c r="BZ202" s="13">
        <f t="shared" si="284"/>
        <v>7.7408566188369833E-3</v>
      </c>
      <c r="CA202" s="20">
        <f t="shared" si="285"/>
        <v>36.700000000000003</v>
      </c>
      <c r="CB202" s="20">
        <f t="shared" si="286"/>
        <v>256.90000000000003</v>
      </c>
      <c r="CC202" s="17">
        <f t="shared" si="287"/>
        <v>1.3858021361527674E-2</v>
      </c>
      <c r="CE202" s="2">
        <v>18538</v>
      </c>
      <c r="CF202" s="2">
        <v>7978</v>
      </c>
      <c r="CG202" s="2">
        <v>4570</v>
      </c>
      <c r="CH202" s="2">
        <v>465</v>
      </c>
      <c r="CI202" s="2">
        <v>1214</v>
      </c>
      <c r="CJ202" s="2">
        <v>20590</v>
      </c>
      <c r="CK202" s="2">
        <v>630</v>
      </c>
      <c r="CL202" s="2">
        <v>906.59999999999991</v>
      </c>
      <c r="CM202" s="2">
        <v>808.2</v>
      </c>
      <c r="CN202" s="2">
        <v>422</v>
      </c>
      <c r="CO202" s="2">
        <v>298</v>
      </c>
      <c r="CP202" s="2">
        <v>405</v>
      </c>
      <c r="CQ202" s="2">
        <v>279</v>
      </c>
      <c r="CR202" s="2">
        <v>768</v>
      </c>
      <c r="CS202" s="2">
        <v>688</v>
      </c>
      <c r="CT202" s="2">
        <v>691</v>
      </c>
      <c r="CU202" s="2">
        <v>660</v>
      </c>
      <c r="CV202" s="2">
        <v>14885.903000000002</v>
      </c>
      <c r="CW202" s="2">
        <v>8438.4500000000007</v>
      </c>
      <c r="CX202" s="2">
        <v>5158.2730000000001</v>
      </c>
      <c r="CY202" s="2">
        <v>7271.1440000000002</v>
      </c>
      <c r="CZ202" s="2">
        <v>4617</v>
      </c>
      <c r="DA202" s="2">
        <v>2821.7719999999999</v>
      </c>
      <c r="DB202" s="2">
        <v>336.95100000000002</v>
      </c>
      <c r="DC202" s="2">
        <v>180.51900000000001</v>
      </c>
      <c r="DD202" s="2">
        <v>109.614</v>
      </c>
      <c r="DE202" s="2">
        <v>500.99639999999999</v>
      </c>
      <c r="DF202" s="2">
        <v>278.39699999999999</v>
      </c>
      <c r="DG202" s="2">
        <v>162.018</v>
      </c>
      <c r="DH202" s="2">
        <v>457.52300000000002</v>
      </c>
      <c r="DI202" s="2">
        <v>232.71600000000001</v>
      </c>
      <c r="DJ202" s="2">
        <v>136.233</v>
      </c>
      <c r="DK202" s="2">
        <v>453.91800000000001</v>
      </c>
      <c r="DL202" s="2">
        <v>261.83799999999997</v>
      </c>
      <c r="DM202" s="2">
        <v>149.24199999999999</v>
      </c>
      <c r="DN202" s="2">
        <v>36.700000000000003</v>
      </c>
      <c r="DO202" s="2">
        <v>17.8</v>
      </c>
      <c r="DP202" s="2">
        <v>20.5</v>
      </c>
    </row>
    <row r="203" spans="2:120" ht="14.25" customHeight="1" x14ac:dyDescent="0.2">
      <c r="B203" s="6">
        <v>46208</v>
      </c>
      <c r="C203" s="9" t="s">
        <v>182</v>
      </c>
      <c r="D203" s="9" t="s">
        <v>62</v>
      </c>
      <c r="E203" s="21" t="s">
        <v>191</v>
      </c>
      <c r="F203" s="9" t="s">
        <v>156</v>
      </c>
      <c r="G203" s="21">
        <v>3</v>
      </c>
      <c r="H203" s="11">
        <f t="shared" si="216"/>
        <v>51783</v>
      </c>
      <c r="I203" s="12">
        <f t="shared" si="217"/>
        <v>17636</v>
      </c>
      <c r="J203" s="14">
        <f t="shared" si="218"/>
        <v>0.34057509221172971</v>
      </c>
      <c r="K203" s="14">
        <f t="shared" si="219"/>
        <v>0.18127570824401831</v>
      </c>
      <c r="L203" s="15">
        <f t="shared" si="220"/>
        <v>1.5822222222222222</v>
      </c>
      <c r="M203" s="12">
        <f t="shared" si="221"/>
        <v>0</v>
      </c>
      <c r="N203" s="14">
        <f t="shared" si="222"/>
        <v>-3.5177283821803185E-2</v>
      </c>
      <c r="O203" s="16">
        <f t="shared" si="223"/>
        <v>-454</v>
      </c>
      <c r="P203" s="14">
        <f t="shared" si="224"/>
        <v>-0.20322291853178154</v>
      </c>
      <c r="Q203" s="12">
        <f t="shared" si="225"/>
        <v>-75</v>
      </c>
      <c r="R203" s="14">
        <f t="shared" si="226"/>
        <v>-2.5065169440545376E-2</v>
      </c>
      <c r="S203" s="18">
        <f t="shared" si="227"/>
        <v>306</v>
      </c>
      <c r="T203" s="14">
        <f t="shared" si="228"/>
        <v>0.2381322957198444</v>
      </c>
      <c r="U203" s="18">
        <f t="shared" si="229"/>
        <v>406</v>
      </c>
      <c r="V203" s="14">
        <f t="shared" si="230"/>
        <v>0.29187634795111428</v>
      </c>
      <c r="W203" s="12">
        <f t="shared" si="231"/>
        <v>136</v>
      </c>
      <c r="X203" s="14">
        <f t="shared" si="232"/>
        <v>5.7921635434412311E-2</v>
      </c>
      <c r="Y203" s="12">
        <f t="shared" si="233"/>
        <v>75</v>
      </c>
      <c r="Z203" s="14">
        <f t="shared" si="234"/>
        <v>3.0266343825665842E-2</v>
      </c>
      <c r="AA203" s="12">
        <v>-63.474459999997634</v>
      </c>
      <c r="AB203" s="26">
        <v>-1.7501759067896083E-3</v>
      </c>
      <c r="AC203" s="12">
        <f t="shared" si="235"/>
        <v>0</v>
      </c>
      <c r="AD203" s="24">
        <f t="shared" si="236"/>
        <v>0</v>
      </c>
      <c r="AE203" s="11">
        <f t="shared" si="237"/>
        <v>-4431.9509999999937</v>
      </c>
      <c r="AF203" s="12">
        <f t="shared" si="238"/>
        <v>-15315.067999999999</v>
      </c>
      <c r="AG203" s="12">
        <f t="shared" si="239"/>
        <v>-23065.18</v>
      </c>
      <c r="AH203" s="14">
        <f t="shared" si="240"/>
        <v>-8.5586988007647191E-2</v>
      </c>
      <c r="AI203" s="14">
        <f t="shared" si="241"/>
        <v>-0.29575474576598493</v>
      </c>
      <c r="AJ203" s="14">
        <f t="shared" si="242"/>
        <v>-0.445419925458162</v>
      </c>
      <c r="AK203" s="14">
        <f t="shared" si="243"/>
        <v>0.36888732919095402</v>
      </c>
      <c r="AL203" s="14">
        <f t="shared" si="244"/>
        <v>0.41926048891393131</v>
      </c>
      <c r="AM203" s="14">
        <f t="shared" si="245"/>
        <v>0.43363448200455323</v>
      </c>
      <c r="AN203" s="18">
        <f t="shared" si="246"/>
        <v>-168.7980000000025</v>
      </c>
      <c r="AO203" s="18">
        <f t="shared" si="247"/>
        <v>-2346.4369999999999</v>
      </c>
      <c r="AP203" s="18">
        <f t="shared" si="248"/>
        <v>-5182.9630000000016</v>
      </c>
      <c r="AQ203" s="14">
        <f t="shared" si="249"/>
        <v>-9.5712179632571059E-3</v>
      </c>
      <c r="AR203" s="14">
        <f t="shared" si="250"/>
        <v>-0.1330481401678385</v>
      </c>
      <c r="AS203" s="14">
        <f t="shared" si="251"/>
        <v>-0.2938854048537084</v>
      </c>
      <c r="AT203" s="12">
        <f t="shared" si="252"/>
        <v>-337.67900000000009</v>
      </c>
      <c r="AU203" s="12">
        <f t="shared" si="253"/>
        <v>-766.73599999999999</v>
      </c>
      <c r="AV203" s="12">
        <f t="shared" si="254"/>
        <v>-1033.8220000000001</v>
      </c>
      <c r="AW203" s="14">
        <f t="shared" si="255"/>
        <v>-0.18970730337078656</v>
      </c>
      <c r="AX203" s="14">
        <f t="shared" si="256"/>
        <v>-0.43075056179775284</v>
      </c>
      <c r="AY203" s="14">
        <f t="shared" si="257"/>
        <v>-0.58079887640449446</v>
      </c>
      <c r="AZ203" s="12">
        <f t="shared" si="258"/>
        <v>-827.09400000000005</v>
      </c>
      <c r="BA203" s="12">
        <f t="shared" si="259"/>
        <v>-1422.5255999999999</v>
      </c>
      <c r="BB203" s="12">
        <f t="shared" si="260"/>
        <v>-1856.4713999999999</v>
      </c>
      <c r="BC203" s="14">
        <f t="shared" si="261"/>
        <v>-0.28352324146441799</v>
      </c>
      <c r="BD203" s="14">
        <f t="shared" si="262"/>
        <v>-0.48763389551624847</v>
      </c>
      <c r="BE203" s="14">
        <f t="shared" si="263"/>
        <v>-0.63638811188811184</v>
      </c>
      <c r="BF203" s="12">
        <f t="shared" si="264"/>
        <v>-343.28099999999995</v>
      </c>
      <c r="BG203" s="12">
        <f t="shared" si="265"/>
        <v>-779.58300000000008</v>
      </c>
      <c r="BH203" s="12">
        <f t="shared" si="266"/>
        <v>-1286.9110000000001</v>
      </c>
      <c r="BI203" s="14">
        <f t="shared" si="267"/>
        <v>-0.1381968599033816</v>
      </c>
      <c r="BJ203" s="14">
        <f t="shared" si="268"/>
        <v>-0.31384178743961355</v>
      </c>
      <c r="BK203" s="14">
        <f t="shared" si="269"/>
        <v>-0.51808011272141707</v>
      </c>
      <c r="BL203" s="12">
        <f t="shared" si="270"/>
        <v>-567.03200000000015</v>
      </c>
      <c r="BM203" s="12">
        <f t="shared" si="271"/>
        <v>-1068.43</v>
      </c>
      <c r="BN203" s="12">
        <f t="shared" si="272"/>
        <v>-1523.6770000000001</v>
      </c>
      <c r="BO203" s="14">
        <f t="shared" si="273"/>
        <v>-0.22210419114766944</v>
      </c>
      <c r="BP203" s="14">
        <f t="shared" si="274"/>
        <v>-0.41849980415197807</v>
      </c>
      <c r="BQ203" s="24">
        <f t="shared" si="275"/>
        <v>-0.5968182530356444</v>
      </c>
      <c r="BR203" s="19">
        <f t="shared" si="276"/>
        <v>38.200000000000003</v>
      </c>
      <c r="BS203" s="20">
        <f t="shared" si="277"/>
        <v>267.40000000000003</v>
      </c>
      <c r="BT203" s="13">
        <f t="shared" si="278"/>
        <v>5.1638568642218491E-3</v>
      </c>
      <c r="BU203" s="20">
        <f t="shared" si="279"/>
        <v>11</v>
      </c>
      <c r="BV203" s="20">
        <f t="shared" si="280"/>
        <v>77</v>
      </c>
      <c r="BW203" s="13">
        <f t="shared" si="281"/>
        <v>1.486974489697391E-3</v>
      </c>
      <c r="BX203" s="20">
        <f t="shared" si="282"/>
        <v>44.1</v>
      </c>
      <c r="BY203" s="20">
        <f t="shared" si="283"/>
        <v>308.7</v>
      </c>
      <c r="BZ203" s="13">
        <f t="shared" si="284"/>
        <v>5.9614159086959035E-3</v>
      </c>
      <c r="CA203" s="20">
        <f t="shared" si="285"/>
        <v>44.1</v>
      </c>
      <c r="CB203" s="20">
        <f t="shared" si="286"/>
        <v>308.7</v>
      </c>
      <c r="CC203" s="17">
        <f t="shared" si="287"/>
        <v>5.9614159086959035E-3</v>
      </c>
      <c r="CE203" s="2">
        <v>51783</v>
      </c>
      <c r="CF203" s="2">
        <v>17636</v>
      </c>
      <c r="CG203" s="2">
        <v>9387</v>
      </c>
      <c r="CH203" s="2">
        <v>1780</v>
      </c>
      <c r="CI203" s="2">
        <v>4500</v>
      </c>
      <c r="CJ203" s="2">
        <v>53671</v>
      </c>
      <c r="CK203" s="2">
        <v>2234</v>
      </c>
      <c r="CL203" s="2">
        <v>2992.2</v>
      </c>
      <c r="CM203" s="2">
        <v>2917.2</v>
      </c>
      <c r="CN203" s="2">
        <v>1285</v>
      </c>
      <c r="CO203" s="2">
        <v>979</v>
      </c>
      <c r="CP203" s="2">
        <v>1391</v>
      </c>
      <c r="CQ203" s="2">
        <v>985</v>
      </c>
      <c r="CR203" s="2">
        <v>2348</v>
      </c>
      <c r="CS203" s="2">
        <v>2484</v>
      </c>
      <c r="CT203" s="2">
        <v>2478</v>
      </c>
      <c r="CU203" s="2">
        <v>2553</v>
      </c>
      <c r="CV203" s="2">
        <v>47351.049000000006</v>
      </c>
      <c r="CW203" s="2">
        <v>36467.932000000001</v>
      </c>
      <c r="CX203" s="2">
        <v>28717.82</v>
      </c>
      <c r="CY203" s="2">
        <v>17467.201999999997</v>
      </c>
      <c r="CZ203" s="2">
        <v>15289.563</v>
      </c>
      <c r="DA203" s="2">
        <v>12453.036999999998</v>
      </c>
      <c r="DB203" s="2">
        <v>1442.3209999999999</v>
      </c>
      <c r="DC203" s="2">
        <v>1013.264</v>
      </c>
      <c r="DD203" s="2">
        <v>746.178</v>
      </c>
      <c r="DE203" s="2">
        <v>2090.1059999999998</v>
      </c>
      <c r="DF203" s="2">
        <v>1494.6743999999999</v>
      </c>
      <c r="DG203" s="2">
        <v>1060.7285999999999</v>
      </c>
      <c r="DH203" s="2">
        <v>2140.7190000000001</v>
      </c>
      <c r="DI203" s="2">
        <v>1704.4169999999999</v>
      </c>
      <c r="DJ203" s="2">
        <v>1197.0889999999999</v>
      </c>
      <c r="DK203" s="2">
        <v>1985.9679999999998</v>
      </c>
      <c r="DL203" s="2">
        <v>1484.57</v>
      </c>
      <c r="DM203" s="2">
        <v>1029.3229999999999</v>
      </c>
      <c r="DN203" s="2">
        <v>38.200000000000003</v>
      </c>
      <c r="DO203" s="2">
        <v>11</v>
      </c>
      <c r="DP203" s="2">
        <v>44.1</v>
      </c>
    </row>
    <row r="204" spans="2:120" ht="14.25" customHeight="1" x14ac:dyDescent="0.2">
      <c r="B204" s="6">
        <v>46210</v>
      </c>
      <c r="C204" s="9" t="s">
        <v>182</v>
      </c>
      <c r="D204" s="9" t="s">
        <v>62</v>
      </c>
      <c r="E204" s="21" t="s">
        <v>191</v>
      </c>
      <c r="F204" s="9" t="s">
        <v>157</v>
      </c>
      <c r="G204" s="21">
        <v>1</v>
      </c>
      <c r="H204" s="11">
        <f t="shared" si="216"/>
        <v>37920</v>
      </c>
      <c r="I204" s="12">
        <f t="shared" si="217"/>
        <v>15617</v>
      </c>
      <c r="J204" s="14">
        <f t="shared" si="218"/>
        <v>0.41184071729957805</v>
      </c>
      <c r="K204" s="14">
        <f t="shared" si="219"/>
        <v>0.22091244725738396</v>
      </c>
      <c r="L204" s="15">
        <f t="shared" si="220"/>
        <v>1.4492557510148849</v>
      </c>
      <c r="M204" s="12">
        <f t="shared" si="221"/>
        <v>0</v>
      </c>
      <c r="N204" s="14">
        <f t="shared" si="222"/>
        <v>-7.5189620271687407E-2</v>
      </c>
      <c r="O204" s="16">
        <f t="shared" si="223"/>
        <v>-369</v>
      </c>
      <c r="P204" s="14">
        <f t="shared" si="224"/>
        <v>-0.25624999999999998</v>
      </c>
      <c r="Q204" s="12">
        <f t="shared" si="225"/>
        <v>-198.59999999999991</v>
      </c>
      <c r="R204" s="14">
        <f t="shared" si="226"/>
        <v>-9.7582547169811296E-2</v>
      </c>
      <c r="S204" s="18">
        <f t="shared" si="227"/>
        <v>184</v>
      </c>
      <c r="T204" s="14">
        <f t="shared" si="228"/>
        <v>0.23711340206185572</v>
      </c>
      <c r="U204" s="18">
        <f t="shared" si="229"/>
        <v>206</v>
      </c>
      <c r="V204" s="14">
        <f t="shared" si="230"/>
        <v>0.23250564334085777</v>
      </c>
      <c r="W204" s="12">
        <f t="shared" si="231"/>
        <v>4</v>
      </c>
      <c r="X204" s="14">
        <f t="shared" si="232"/>
        <v>2.6350461133068936E-3</v>
      </c>
      <c r="Y204" s="12">
        <f t="shared" si="233"/>
        <v>-27</v>
      </c>
      <c r="Z204" s="14">
        <f t="shared" si="234"/>
        <v>-1.5910430170889778E-2</v>
      </c>
      <c r="AA204" s="12">
        <v>-802.4930600000007</v>
      </c>
      <c r="AB204" s="26">
        <v>-3.159111423058103E-2</v>
      </c>
      <c r="AC204" s="12">
        <f t="shared" si="235"/>
        <v>0</v>
      </c>
      <c r="AD204" s="24">
        <f t="shared" si="236"/>
        <v>0</v>
      </c>
      <c r="AE204" s="11">
        <f t="shared" si="237"/>
        <v>-6211.7719999999972</v>
      </c>
      <c r="AF204" s="12">
        <f t="shared" si="238"/>
        <v>-18403.997000000003</v>
      </c>
      <c r="AG204" s="12">
        <f t="shared" si="239"/>
        <v>-24978.292999999998</v>
      </c>
      <c r="AH204" s="14">
        <f t="shared" si="240"/>
        <v>-0.16381255274261597</v>
      </c>
      <c r="AI204" s="14">
        <f t="shared" si="241"/>
        <v>-0.48533747362869206</v>
      </c>
      <c r="AJ204" s="14">
        <f t="shared" si="242"/>
        <v>-0.65871025843881847</v>
      </c>
      <c r="AK204" s="14">
        <f t="shared" si="243"/>
        <v>0.45093090664038371</v>
      </c>
      <c r="AL204" s="14">
        <f t="shared" si="244"/>
        <v>0.51933451742142089</v>
      </c>
      <c r="AM204" s="14">
        <f t="shared" si="245"/>
        <v>0.54413726102746729</v>
      </c>
      <c r="AN204" s="18">
        <f t="shared" si="246"/>
        <v>-1318.7799999999988</v>
      </c>
      <c r="AO204" s="18">
        <f t="shared" si="247"/>
        <v>-5481.6659999999993</v>
      </c>
      <c r="AP204" s="18">
        <f t="shared" si="248"/>
        <v>-8574.9349999999995</v>
      </c>
      <c r="AQ204" s="14">
        <f t="shared" si="249"/>
        <v>-8.4445155919830928E-2</v>
      </c>
      <c r="AR204" s="14">
        <f t="shared" si="250"/>
        <v>-0.3510063392456938</v>
      </c>
      <c r="AS204" s="14">
        <f t="shared" si="251"/>
        <v>-0.54907696740731249</v>
      </c>
      <c r="AT204" s="12">
        <f t="shared" si="252"/>
        <v>-329.98199999999997</v>
      </c>
      <c r="AU204" s="12">
        <f t="shared" si="253"/>
        <v>-681.61599999999999</v>
      </c>
      <c r="AV204" s="12">
        <f t="shared" si="254"/>
        <v>-843.40300000000002</v>
      </c>
      <c r="AW204" s="14">
        <f t="shared" si="255"/>
        <v>-0.30810644257703079</v>
      </c>
      <c r="AX204" s="14">
        <f t="shared" si="256"/>
        <v>-0.63642950513538743</v>
      </c>
      <c r="AY204" s="14">
        <f t="shared" si="257"/>
        <v>-0.78749112978524749</v>
      </c>
      <c r="AZ204" s="12">
        <f t="shared" si="258"/>
        <v>-698.69039999999995</v>
      </c>
      <c r="BA204" s="12">
        <f t="shared" si="259"/>
        <v>-1233.6882000000001</v>
      </c>
      <c r="BB204" s="12">
        <f t="shared" si="260"/>
        <v>-1496.7239999999999</v>
      </c>
      <c r="BC204" s="14">
        <f t="shared" si="261"/>
        <v>-0.38042600457366871</v>
      </c>
      <c r="BD204" s="14">
        <f t="shared" si="262"/>
        <v>-0.67172394642273769</v>
      </c>
      <c r="BE204" s="14">
        <f t="shared" si="263"/>
        <v>-0.81494282914080363</v>
      </c>
      <c r="BF204" s="12">
        <f t="shared" si="264"/>
        <v>-491.40200000000004</v>
      </c>
      <c r="BG204" s="12">
        <f t="shared" si="265"/>
        <v>-845.48500000000001</v>
      </c>
      <c r="BH204" s="12">
        <f t="shared" si="266"/>
        <v>-1139.0540000000001</v>
      </c>
      <c r="BI204" s="14">
        <f t="shared" si="267"/>
        <v>-0.32286596583442839</v>
      </c>
      <c r="BJ204" s="14">
        <f t="shared" si="268"/>
        <v>-0.55550919842312751</v>
      </c>
      <c r="BK204" s="14">
        <f t="shared" si="269"/>
        <v>-0.74839290407358738</v>
      </c>
      <c r="BL204" s="12">
        <f t="shared" si="270"/>
        <v>-606.29999999999995</v>
      </c>
      <c r="BM204" s="12">
        <f t="shared" si="271"/>
        <v>-1059.508</v>
      </c>
      <c r="BN204" s="12">
        <f t="shared" si="272"/>
        <v>-1337.9850000000001</v>
      </c>
      <c r="BO204" s="14">
        <f t="shared" si="273"/>
        <v>-0.36305389221556883</v>
      </c>
      <c r="BP204" s="14">
        <f t="shared" si="274"/>
        <v>-0.63443592814371264</v>
      </c>
      <c r="BQ204" s="24">
        <f t="shared" si="275"/>
        <v>-0.80118862275449099</v>
      </c>
      <c r="BR204" s="19">
        <f t="shared" si="276"/>
        <v>63.7</v>
      </c>
      <c r="BS204" s="20">
        <f t="shared" si="277"/>
        <v>445.90000000000003</v>
      </c>
      <c r="BT204" s="13">
        <f t="shared" si="278"/>
        <v>1.1758966244725739E-2</v>
      </c>
      <c r="BU204" s="20">
        <f t="shared" si="279"/>
        <v>39.4</v>
      </c>
      <c r="BV204" s="20">
        <f t="shared" si="280"/>
        <v>275.8</v>
      </c>
      <c r="BW204" s="13">
        <f t="shared" si="281"/>
        <v>7.2732067510548528E-3</v>
      </c>
      <c r="BX204" s="20">
        <f t="shared" si="282"/>
        <v>50.7</v>
      </c>
      <c r="BY204" s="20">
        <f t="shared" si="283"/>
        <v>354.90000000000003</v>
      </c>
      <c r="BZ204" s="13">
        <f t="shared" si="284"/>
        <v>9.3591772151898744E-3</v>
      </c>
      <c r="CA204" s="20">
        <f t="shared" si="285"/>
        <v>63.7</v>
      </c>
      <c r="CB204" s="20">
        <f t="shared" si="286"/>
        <v>445.90000000000003</v>
      </c>
      <c r="CC204" s="17">
        <f t="shared" si="287"/>
        <v>1.1758966244725739E-2</v>
      </c>
      <c r="CE204" s="2">
        <v>37920</v>
      </c>
      <c r="CF204" s="2">
        <v>15617</v>
      </c>
      <c r="CG204" s="2">
        <v>8377</v>
      </c>
      <c r="CH204" s="2">
        <v>1071</v>
      </c>
      <c r="CI204" s="2">
        <v>2956</v>
      </c>
      <c r="CJ204" s="2">
        <v>41003</v>
      </c>
      <c r="CK204" s="2">
        <v>1440</v>
      </c>
      <c r="CL204" s="2">
        <v>2035.1999999999998</v>
      </c>
      <c r="CM204" s="2">
        <v>1836.6</v>
      </c>
      <c r="CN204" s="2">
        <v>776</v>
      </c>
      <c r="CO204" s="2">
        <v>592</v>
      </c>
      <c r="CP204" s="2">
        <v>886</v>
      </c>
      <c r="CQ204" s="2">
        <v>680</v>
      </c>
      <c r="CR204" s="2">
        <v>1518</v>
      </c>
      <c r="CS204" s="2">
        <v>1522</v>
      </c>
      <c r="CT204" s="2">
        <v>1697</v>
      </c>
      <c r="CU204" s="2">
        <v>1670</v>
      </c>
      <c r="CV204" s="2">
        <v>31708.228000000003</v>
      </c>
      <c r="CW204" s="2">
        <v>19516.002999999997</v>
      </c>
      <c r="CX204" s="2">
        <v>12941.707</v>
      </c>
      <c r="CY204" s="2">
        <v>14298.220000000001</v>
      </c>
      <c r="CZ204" s="2">
        <v>10135.334000000001</v>
      </c>
      <c r="DA204" s="2">
        <v>7042.0650000000005</v>
      </c>
      <c r="DB204" s="2">
        <v>741.01800000000003</v>
      </c>
      <c r="DC204" s="2">
        <v>389.38400000000001</v>
      </c>
      <c r="DD204" s="2">
        <v>227.59699999999998</v>
      </c>
      <c r="DE204" s="2">
        <v>1137.9096</v>
      </c>
      <c r="DF204" s="2">
        <v>602.91179999999997</v>
      </c>
      <c r="DG204" s="2">
        <v>339.87599999999998</v>
      </c>
      <c r="DH204" s="2">
        <v>1030.598</v>
      </c>
      <c r="DI204" s="2">
        <v>676.51499999999999</v>
      </c>
      <c r="DJ204" s="2">
        <v>382.94600000000003</v>
      </c>
      <c r="DK204" s="2">
        <v>1063.7</v>
      </c>
      <c r="DL204" s="2">
        <v>610.49199999999996</v>
      </c>
      <c r="DM204" s="2">
        <v>332.01499999999999</v>
      </c>
      <c r="DN204" s="2">
        <v>63.7</v>
      </c>
      <c r="DO204" s="2">
        <v>39.4</v>
      </c>
      <c r="DP204" s="2">
        <v>50.7</v>
      </c>
    </row>
    <row r="205" spans="2:120" ht="14.25" customHeight="1" x14ac:dyDescent="0.2">
      <c r="B205" s="6">
        <v>46213</v>
      </c>
      <c r="C205" s="9" t="s">
        <v>182</v>
      </c>
      <c r="D205" s="9" t="s">
        <v>62</v>
      </c>
      <c r="E205" s="21" t="s">
        <v>191</v>
      </c>
      <c r="F205" s="9" t="s">
        <v>158</v>
      </c>
      <c r="G205" s="21">
        <v>1</v>
      </c>
      <c r="H205" s="11">
        <f t="shared" si="216"/>
        <v>14296</v>
      </c>
      <c r="I205" s="12">
        <f t="shared" si="217"/>
        <v>5606</v>
      </c>
      <c r="J205" s="14">
        <f t="shared" si="218"/>
        <v>0.39213766088416341</v>
      </c>
      <c r="K205" s="14">
        <f t="shared" si="219"/>
        <v>0.2123670956911024</v>
      </c>
      <c r="L205" s="15">
        <f t="shared" si="220"/>
        <v>1.8967741935483871</v>
      </c>
      <c r="M205" s="12">
        <f t="shared" si="221"/>
        <v>0</v>
      </c>
      <c r="N205" s="14">
        <f t="shared" si="222"/>
        <v>-7.3913325127939355E-2</v>
      </c>
      <c r="O205" s="16">
        <f t="shared" si="223"/>
        <v>-132</v>
      </c>
      <c r="P205" s="14">
        <f t="shared" si="224"/>
        <v>-0.23036649214659688</v>
      </c>
      <c r="Q205" s="12">
        <f t="shared" si="225"/>
        <v>-97.799999999999955</v>
      </c>
      <c r="R205" s="14">
        <f t="shared" si="226"/>
        <v>-0.11994113318616628</v>
      </c>
      <c r="S205" s="18">
        <f t="shared" si="227"/>
        <v>102</v>
      </c>
      <c r="T205" s="14">
        <f t="shared" si="228"/>
        <v>0.34459459459459463</v>
      </c>
      <c r="U205" s="18">
        <f t="shared" si="229"/>
        <v>123</v>
      </c>
      <c r="V205" s="14">
        <f t="shared" si="230"/>
        <v>0.43006993006993011</v>
      </c>
      <c r="W205" s="12">
        <f t="shared" si="231"/>
        <v>53</v>
      </c>
      <c r="X205" s="14">
        <f t="shared" si="232"/>
        <v>9.7605893186003767E-2</v>
      </c>
      <c r="Y205" s="12">
        <f t="shared" si="233"/>
        <v>24</v>
      </c>
      <c r="Z205" s="14">
        <f t="shared" si="234"/>
        <v>4.4036697247706424E-2</v>
      </c>
      <c r="AA205" s="12">
        <v>-200.07683999999972</v>
      </c>
      <c r="AB205" s="26">
        <v>-2.0649731992423703E-2</v>
      </c>
      <c r="AC205" s="12">
        <f t="shared" si="235"/>
        <v>0</v>
      </c>
      <c r="AD205" s="24">
        <f t="shared" si="236"/>
        <v>0</v>
      </c>
      <c r="AE205" s="11">
        <f t="shared" si="237"/>
        <v>-2067.0920000000006</v>
      </c>
      <c r="AF205" s="12">
        <f t="shared" si="238"/>
        <v>-6132.1049999999996</v>
      </c>
      <c r="AG205" s="12">
        <f t="shared" si="239"/>
        <v>-8575.4639999999999</v>
      </c>
      <c r="AH205" s="14">
        <f t="shared" si="240"/>
        <v>-0.14459233351986578</v>
      </c>
      <c r="AI205" s="14">
        <f t="shared" si="241"/>
        <v>-0.42893851426972573</v>
      </c>
      <c r="AJ205" s="14">
        <f t="shared" si="242"/>
        <v>-0.59985058757694465</v>
      </c>
      <c r="AK205" s="14">
        <f t="shared" si="243"/>
        <v>0.42789740506674839</v>
      </c>
      <c r="AL205" s="14">
        <f t="shared" si="244"/>
        <v>0.46863366077099228</v>
      </c>
      <c r="AM205" s="14">
        <f t="shared" si="245"/>
        <v>0.4932504576494231</v>
      </c>
      <c r="AN205" s="18">
        <f t="shared" si="246"/>
        <v>-373.28200000000015</v>
      </c>
      <c r="AO205" s="18">
        <f t="shared" si="247"/>
        <v>-1780.1239999999998</v>
      </c>
      <c r="AP205" s="18">
        <f t="shared" si="248"/>
        <v>-2784.3429999999998</v>
      </c>
      <c r="AQ205" s="14">
        <f t="shared" si="249"/>
        <v>-6.6586157688191205E-2</v>
      </c>
      <c r="AR205" s="14">
        <f t="shared" si="250"/>
        <v>-0.31753906528719222</v>
      </c>
      <c r="AS205" s="14">
        <f t="shared" si="251"/>
        <v>-0.49667195861576874</v>
      </c>
      <c r="AT205" s="12">
        <f t="shared" si="252"/>
        <v>-99.364000000000033</v>
      </c>
      <c r="AU205" s="12">
        <f t="shared" si="253"/>
        <v>-254.87</v>
      </c>
      <c r="AV205" s="12">
        <f t="shared" si="254"/>
        <v>-318.89400000000001</v>
      </c>
      <c r="AW205" s="14">
        <f t="shared" si="255"/>
        <v>-0.22531519274376421</v>
      </c>
      <c r="AX205" s="14">
        <f t="shared" si="256"/>
        <v>-0.57793650793650797</v>
      </c>
      <c r="AY205" s="14">
        <f t="shared" si="257"/>
        <v>-0.72311564625850333</v>
      </c>
      <c r="AZ205" s="12">
        <f t="shared" si="258"/>
        <v>-242.27760000000001</v>
      </c>
      <c r="BA205" s="12">
        <f t="shared" si="259"/>
        <v>-426.93780000000004</v>
      </c>
      <c r="BB205" s="12">
        <f t="shared" si="260"/>
        <v>-545.63280000000009</v>
      </c>
      <c r="BC205" s="14">
        <f t="shared" si="261"/>
        <v>-0.33762207357859531</v>
      </c>
      <c r="BD205" s="14">
        <f t="shared" si="262"/>
        <v>-0.59495234113712381</v>
      </c>
      <c r="BE205" s="14">
        <f t="shared" si="263"/>
        <v>-0.7603578595317726</v>
      </c>
      <c r="BF205" s="12">
        <f t="shared" si="264"/>
        <v>39.622000000000071</v>
      </c>
      <c r="BG205" s="12">
        <f t="shared" si="265"/>
        <v>-236.738</v>
      </c>
      <c r="BH205" s="12">
        <f t="shared" si="266"/>
        <v>-363.51900000000001</v>
      </c>
      <c r="BI205" s="14">
        <f t="shared" si="267"/>
        <v>6.6479865771812197E-2</v>
      </c>
      <c r="BJ205" s="14">
        <f t="shared" si="268"/>
        <v>-0.3972114093959731</v>
      </c>
      <c r="BK205" s="14">
        <f t="shared" si="269"/>
        <v>-0.60993120805369128</v>
      </c>
      <c r="BL205" s="12">
        <f t="shared" si="270"/>
        <v>-159.72699999999998</v>
      </c>
      <c r="BM205" s="12">
        <f t="shared" si="271"/>
        <v>-325.74799999999999</v>
      </c>
      <c r="BN205" s="12">
        <f t="shared" si="272"/>
        <v>-415.55399999999997</v>
      </c>
      <c r="BO205" s="14">
        <f t="shared" si="273"/>
        <v>-0.28071528998242523</v>
      </c>
      <c r="BP205" s="14">
        <f t="shared" si="274"/>
        <v>-0.57249209138840063</v>
      </c>
      <c r="BQ205" s="24">
        <f t="shared" si="275"/>
        <v>-0.73032337434094896</v>
      </c>
      <c r="BR205" s="19">
        <f t="shared" si="276"/>
        <v>16.7</v>
      </c>
      <c r="BS205" s="20">
        <f t="shared" si="277"/>
        <v>116.89999999999999</v>
      </c>
      <c r="BT205" s="13">
        <f t="shared" si="278"/>
        <v>8.1771124790151091E-3</v>
      </c>
      <c r="BU205" s="20">
        <f t="shared" si="279"/>
        <v>7.8</v>
      </c>
      <c r="BV205" s="20">
        <f t="shared" si="280"/>
        <v>54.6</v>
      </c>
      <c r="BW205" s="13">
        <f t="shared" si="281"/>
        <v>3.8192501398992725E-3</v>
      </c>
      <c r="BX205" s="20">
        <f t="shared" si="282"/>
        <v>12.6</v>
      </c>
      <c r="BY205" s="20">
        <f t="shared" si="283"/>
        <v>88.2</v>
      </c>
      <c r="BZ205" s="13">
        <f t="shared" si="284"/>
        <v>6.169557918298825E-3</v>
      </c>
      <c r="CA205" s="20">
        <f t="shared" si="285"/>
        <v>16.7</v>
      </c>
      <c r="CB205" s="20">
        <f t="shared" si="286"/>
        <v>116.89999999999999</v>
      </c>
      <c r="CC205" s="17">
        <f t="shared" si="287"/>
        <v>8.1771124790151091E-3</v>
      </c>
      <c r="CE205" s="2">
        <v>14296</v>
      </c>
      <c r="CF205" s="2">
        <v>5606</v>
      </c>
      <c r="CG205" s="2">
        <v>3036</v>
      </c>
      <c r="CH205" s="2">
        <v>441</v>
      </c>
      <c r="CI205" s="2">
        <v>930</v>
      </c>
      <c r="CJ205" s="2">
        <v>15437</v>
      </c>
      <c r="CK205" s="2">
        <v>573</v>
      </c>
      <c r="CL205" s="2">
        <v>815.4</v>
      </c>
      <c r="CM205" s="2">
        <v>717.6</v>
      </c>
      <c r="CN205" s="2">
        <v>296</v>
      </c>
      <c r="CO205" s="2">
        <v>194</v>
      </c>
      <c r="CP205" s="2">
        <v>286</v>
      </c>
      <c r="CQ205" s="2">
        <v>163</v>
      </c>
      <c r="CR205" s="2">
        <v>543</v>
      </c>
      <c r="CS205" s="2">
        <v>596</v>
      </c>
      <c r="CT205" s="2">
        <v>545</v>
      </c>
      <c r="CU205" s="2">
        <v>569</v>
      </c>
      <c r="CV205" s="2">
        <v>12228.907999999999</v>
      </c>
      <c r="CW205" s="2">
        <v>8163.8950000000004</v>
      </c>
      <c r="CX205" s="2">
        <v>5720.5360000000001</v>
      </c>
      <c r="CY205" s="2">
        <v>5232.7179999999998</v>
      </c>
      <c r="CZ205" s="2">
        <v>3825.8760000000002</v>
      </c>
      <c r="DA205" s="2">
        <v>2821.6570000000002</v>
      </c>
      <c r="DB205" s="2">
        <v>341.63599999999997</v>
      </c>
      <c r="DC205" s="2">
        <v>186.13</v>
      </c>
      <c r="DD205" s="2">
        <v>122.10599999999999</v>
      </c>
      <c r="DE205" s="2">
        <v>475.32240000000002</v>
      </c>
      <c r="DF205" s="2">
        <v>290.66219999999998</v>
      </c>
      <c r="DG205" s="2">
        <v>171.96719999999999</v>
      </c>
      <c r="DH205" s="2">
        <v>635.62200000000007</v>
      </c>
      <c r="DI205" s="2">
        <v>359.262</v>
      </c>
      <c r="DJ205" s="2">
        <v>232.48099999999999</v>
      </c>
      <c r="DK205" s="2">
        <v>409.27300000000002</v>
      </c>
      <c r="DL205" s="2">
        <v>243.25200000000001</v>
      </c>
      <c r="DM205" s="2">
        <v>153.446</v>
      </c>
      <c r="DN205" s="2">
        <v>16.7</v>
      </c>
      <c r="DO205" s="2">
        <v>7.8</v>
      </c>
      <c r="DP205" s="2">
        <v>12.6</v>
      </c>
    </row>
    <row r="206" spans="2:120" ht="14.25" customHeight="1" x14ac:dyDescent="0.2">
      <c r="B206" s="6">
        <v>46214</v>
      </c>
      <c r="C206" s="9" t="s">
        <v>182</v>
      </c>
      <c r="D206" s="9" t="s">
        <v>62</v>
      </c>
      <c r="E206" s="21" t="s">
        <v>191</v>
      </c>
      <c r="F206" s="9" t="s">
        <v>159</v>
      </c>
      <c r="G206" s="21">
        <v>1</v>
      </c>
      <c r="H206" s="11">
        <f t="shared" si="216"/>
        <v>13258</v>
      </c>
      <c r="I206" s="12">
        <f t="shared" si="217"/>
        <v>6060</v>
      </c>
      <c r="J206" s="14">
        <f t="shared" si="218"/>
        <v>0.45708251621662394</v>
      </c>
      <c r="K206" s="14">
        <f t="shared" si="219"/>
        <v>0.245738422084779</v>
      </c>
      <c r="L206" s="15">
        <f t="shared" si="220"/>
        <v>1.0382626680455016</v>
      </c>
      <c r="M206" s="12">
        <f t="shared" si="221"/>
        <v>0</v>
      </c>
      <c r="N206" s="14">
        <f t="shared" si="222"/>
        <v>-0.10930466912999659</v>
      </c>
      <c r="O206" s="16">
        <f t="shared" si="223"/>
        <v>-160</v>
      </c>
      <c r="P206" s="14">
        <f t="shared" si="224"/>
        <v>-0.38929440389294401</v>
      </c>
      <c r="Q206" s="12">
        <f t="shared" si="225"/>
        <v>-91.799999999999955</v>
      </c>
      <c r="R206" s="14">
        <f t="shared" si="226"/>
        <v>-0.15517241379310343</v>
      </c>
      <c r="S206" s="18">
        <f t="shared" si="227"/>
        <v>55</v>
      </c>
      <c r="T206" s="14">
        <f t="shared" si="228"/>
        <v>0.22727272727272729</v>
      </c>
      <c r="U206" s="18">
        <f t="shared" si="229"/>
        <v>23</v>
      </c>
      <c r="V206" s="14">
        <f t="shared" si="230"/>
        <v>9.4262295081967262E-2</v>
      </c>
      <c r="W206" s="12">
        <f t="shared" si="231"/>
        <v>-38</v>
      </c>
      <c r="X206" s="14">
        <f t="shared" si="232"/>
        <v>-7.3786407766990303E-2</v>
      </c>
      <c r="Y206" s="12">
        <f t="shared" si="233"/>
        <v>-13</v>
      </c>
      <c r="Z206" s="14">
        <f t="shared" si="234"/>
        <v>-2.3853211009174258E-2</v>
      </c>
      <c r="AA206" s="12">
        <v>-347.12109000000055</v>
      </c>
      <c r="AB206" s="26">
        <v>-4.0115131452528985E-2</v>
      </c>
      <c r="AC206" s="12">
        <f t="shared" si="235"/>
        <v>0</v>
      </c>
      <c r="AD206" s="24">
        <f t="shared" si="236"/>
        <v>0</v>
      </c>
      <c r="AE206" s="11">
        <f t="shared" si="237"/>
        <v>-2710.7939999999999</v>
      </c>
      <c r="AF206" s="12">
        <f t="shared" si="238"/>
        <v>-7645.77</v>
      </c>
      <c r="AG206" s="12">
        <f t="shared" si="239"/>
        <v>-9912.4650000000001</v>
      </c>
      <c r="AH206" s="14">
        <f t="shared" si="240"/>
        <v>-0.20446477598431134</v>
      </c>
      <c r="AI206" s="14">
        <f t="shared" si="241"/>
        <v>-0.57669105445768598</v>
      </c>
      <c r="AJ206" s="14">
        <f t="shared" si="242"/>
        <v>-0.74765914919294008</v>
      </c>
      <c r="AK206" s="14">
        <f t="shared" si="243"/>
        <v>0.51618485502226852</v>
      </c>
      <c r="AL206" s="14">
        <f t="shared" si="244"/>
        <v>0.55397979056453495</v>
      </c>
      <c r="AM206" s="14">
        <f t="shared" si="245"/>
        <v>0.57827641916763695</v>
      </c>
      <c r="AN206" s="18">
        <f t="shared" si="246"/>
        <v>-615.6919999999991</v>
      </c>
      <c r="AO206" s="18">
        <f t="shared" si="247"/>
        <v>-2950.9380000000001</v>
      </c>
      <c r="AP206" s="18">
        <f t="shared" si="248"/>
        <v>-4125.3559999999998</v>
      </c>
      <c r="AQ206" s="14">
        <f t="shared" si="249"/>
        <v>-0.10159933993399328</v>
      </c>
      <c r="AR206" s="14">
        <f t="shared" si="250"/>
        <v>-0.48695346534653472</v>
      </c>
      <c r="AS206" s="14">
        <f t="shared" si="251"/>
        <v>-0.68075181518151817</v>
      </c>
      <c r="AT206" s="12">
        <f t="shared" si="252"/>
        <v>-62.704999999999984</v>
      </c>
      <c r="AU206" s="12">
        <f t="shared" si="253"/>
        <v>-174.24799999999999</v>
      </c>
      <c r="AV206" s="12">
        <f t="shared" si="254"/>
        <v>-210.119</v>
      </c>
      <c r="AW206" s="14">
        <f t="shared" si="255"/>
        <v>-0.24982071713147402</v>
      </c>
      <c r="AX206" s="14">
        <f t="shared" si="256"/>
        <v>-0.69421513944223112</v>
      </c>
      <c r="AY206" s="14">
        <f t="shared" si="257"/>
        <v>-0.83712749003984066</v>
      </c>
      <c r="AZ206" s="12">
        <f t="shared" si="258"/>
        <v>-254.20319999999998</v>
      </c>
      <c r="BA206" s="12">
        <f t="shared" si="259"/>
        <v>-378.79259999999999</v>
      </c>
      <c r="BB206" s="12">
        <f t="shared" si="260"/>
        <v>-442.82279999999997</v>
      </c>
      <c r="BC206" s="14">
        <f t="shared" si="261"/>
        <v>-0.50860984393757502</v>
      </c>
      <c r="BD206" s="14">
        <f t="shared" si="262"/>
        <v>-0.75788835534213683</v>
      </c>
      <c r="BE206" s="14">
        <f t="shared" si="263"/>
        <v>-0.88600000000000001</v>
      </c>
      <c r="BF206" s="12">
        <f t="shared" si="264"/>
        <v>-109.04500000000002</v>
      </c>
      <c r="BG206" s="12">
        <f t="shared" si="265"/>
        <v>-297.42500000000001</v>
      </c>
      <c r="BH206" s="12">
        <f t="shared" si="266"/>
        <v>-378.67899999999997</v>
      </c>
      <c r="BI206" s="14">
        <f t="shared" si="267"/>
        <v>-0.22860587002096444</v>
      </c>
      <c r="BJ206" s="14">
        <f t="shared" si="268"/>
        <v>-0.62353249475890982</v>
      </c>
      <c r="BK206" s="14">
        <f t="shared" si="269"/>
        <v>-0.79387631027253669</v>
      </c>
      <c r="BL206" s="12">
        <f t="shared" si="270"/>
        <v>-127.41399999999999</v>
      </c>
      <c r="BM206" s="12">
        <f t="shared" si="271"/>
        <v>-351.34</v>
      </c>
      <c r="BN206" s="12">
        <f t="shared" si="272"/>
        <v>-439.80899999999997</v>
      </c>
      <c r="BO206" s="14">
        <f t="shared" si="273"/>
        <v>-0.23949999999999994</v>
      </c>
      <c r="BP206" s="14">
        <f t="shared" si="274"/>
        <v>-0.66041353383458645</v>
      </c>
      <c r="BQ206" s="24">
        <f t="shared" si="275"/>
        <v>-0.82670864661654131</v>
      </c>
      <c r="BR206" s="19">
        <f t="shared" si="276"/>
        <v>30.5</v>
      </c>
      <c r="BS206" s="20">
        <f t="shared" si="277"/>
        <v>213.5</v>
      </c>
      <c r="BT206" s="13">
        <f t="shared" si="278"/>
        <v>1.6103484688489968E-2</v>
      </c>
      <c r="BU206" s="20">
        <f t="shared" si="279"/>
        <v>10.1</v>
      </c>
      <c r="BV206" s="20">
        <f t="shared" si="280"/>
        <v>70.7</v>
      </c>
      <c r="BW206" s="13">
        <f t="shared" si="281"/>
        <v>5.3326293558606129E-3</v>
      </c>
      <c r="BX206" s="20">
        <f t="shared" si="282"/>
        <v>19.899999999999999</v>
      </c>
      <c r="BY206" s="20">
        <f t="shared" si="283"/>
        <v>139.29999999999998</v>
      </c>
      <c r="BZ206" s="13">
        <f t="shared" si="284"/>
        <v>1.0506863780359027E-2</v>
      </c>
      <c r="CA206" s="20">
        <f t="shared" si="285"/>
        <v>30.5</v>
      </c>
      <c r="CB206" s="20">
        <f t="shared" si="286"/>
        <v>213.5</v>
      </c>
      <c r="CC206" s="17">
        <f t="shared" si="287"/>
        <v>1.6103484688489968E-2</v>
      </c>
      <c r="CE206" s="2">
        <v>13258</v>
      </c>
      <c r="CF206" s="2">
        <v>6060</v>
      </c>
      <c r="CG206" s="2">
        <v>3258</v>
      </c>
      <c r="CH206" s="2">
        <v>251</v>
      </c>
      <c r="CI206" s="2">
        <v>967</v>
      </c>
      <c r="CJ206" s="2">
        <v>14885</v>
      </c>
      <c r="CK206" s="2">
        <v>411</v>
      </c>
      <c r="CL206" s="2">
        <v>591.59999999999991</v>
      </c>
      <c r="CM206" s="2">
        <v>499.79999999999995</v>
      </c>
      <c r="CN206" s="2">
        <v>242</v>
      </c>
      <c r="CO206" s="2">
        <v>187</v>
      </c>
      <c r="CP206" s="2">
        <v>244</v>
      </c>
      <c r="CQ206" s="2">
        <v>221</v>
      </c>
      <c r="CR206" s="2">
        <v>515</v>
      </c>
      <c r="CS206" s="2">
        <v>477</v>
      </c>
      <c r="CT206" s="2">
        <v>545</v>
      </c>
      <c r="CU206" s="2">
        <v>532</v>
      </c>
      <c r="CV206" s="2">
        <v>10547.206</v>
      </c>
      <c r="CW206" s="2">
        <v>5612.23</v>
      </c>
      <c r="CX206" s="2">
        <v>3345.5349999999999</v>
      </c>
      <c r="CY206" s="2">
        <v>5444.3080000000009</v>
      </c>
      <c r="CZ206" s="2">
        <v>3109.0619999999999</v>
      </c>
      <c r="DA206" s="2">
        <v>1934.644</v>
      </c>
      <c r="DB206" s="2">
        <v>188.29500000000002</v>
      </c>
      <c r="DC206" s="2">
        <v>76.751999999999995</v>
      </c>
      <c r="DD206" s="2">
        <v>40.881</v>
      </c>
      <c r="DE206" s="2">
        <v>245.59679999999997</v>
      </c>
      <c r="DF206" s="2">
        <v>121.00739999999999</v>
      </c>
      <c r="DG206" s="2">
        <v>56.977199999999996</v>
      </c>
      <c r="DH206" s="2">
        <v>367.95499999999998</v>
      </c>
      <c r="DI206" s="2">
        <v>179.57499999999999</v>
      </c>
      <c r="DJ206" s="2">
        <v>98.320999999999998</v>
      </c>
      <c r="DK206" s="2">
        <v>404.58600000000001</v>
      </c>
      <c r="DL206" s="2">
        <v>180.66000000000003</v>
      </c>
      <c r="DM206" s="2">
        <v>92.191000000000003</v>
      </c>
      <c r="DN206" s="2">
        <v>30.5</v>
      </c>
      <c r="DO206" s="2">
        <v>10.1</v>
      </c>
      <c r="DP206" s="2">
        <v>19.899999999999999</v>
      </c>
    </row>
    <row r="207" spans="2:120" ht="14.25" customHeight="1" x14ac:dyDescent="0.2">
      <c r="B207" s="6">
        <v>46215</v>
      </c>
      <c r="C207" s="9" t="s">
        <v>182</v>
      </c>
      <c r="D207" s="9" t="s">
        <v>62</v>
      </c>
      <c r="E207" s="21" t="s">
        <v>191</v>
      </c>
      <c r="F207" s="9" t="s">
        <v>160</v>
      </c>
      <c r="G207" s="21">
        <v>3</v>
      </c>
      <c r="H207" s="11">
        <f t="shared" si="216"/>
        <v>91542</v>
      </c>
      <c r="I207" s="12">
        <f t="shared" si="217"/>
        <v>30221</v>
      </c>
      <c r="J207" s="14">
        <f t="shared" si="218"/>
        <v>0.33013261672237881</v>
      </c>
      <c r="K207" s="14">
        <f t="shared" si="219"/>
        <v>0.17767800572414849</v>
      </c>
      <c r="L207" s="15">
        <f t="shared" si="220"/>
        <v>1.7922773034280617</v>
      </c>
      <c r="M207" s="12">
        <f t="shared" si="221"/>
        <v>0</v>
      </c>
      <c r="N207" s="14">
        <f t="shared" si="222"/>
        <v>-4.1294444153532006E-2</v>
      </c>
      <c r="O207" s="16">
        <f t="shared" si="223"/>
        <v>-623</v>
      </c>
      <c r="P207" s="14">
        <f t="shared" si="224"/>
        <v>-0.15051944914230486</v>
      </c>
      <c r="Q207" s="12">
        <f t="shared" si="225"/>
        <v>-358.80000000000018</v>
      </c>
      <c r="R207" s="14">
        <f t="shared" si="226"/>
        <v>-6.4823848238482418E-2</v>
      </c>
      <c r="S207" s="18">
        <f t="shared" si="227"/>
        <v>230</v>
      </c>
      <c r="T207" s="14">
        <f t="shared" si="228"/>
        <v>9.4223678820155699E-2</v>
      </c>
      <c r="U207" s="18">
        <f t="shared" si="229"/>
        <v>399</v>
      </c>
      <c r="V207" s="14">
        <f t="shared" si="230"/>
        <v>0.18706047819971872</v>
      </c>
      <c r="W207" s="12">
        <f t="shared" si="231"/>
        <v>-7</v>
      </c>
      <c r="X207" s="14">
        <f t="shared" si="232"/>
        <v>-1.5138408304498085E-3</v>
      </c>
      <c r="Y207" s="12">
        <f t="shared" si="233"/>
        <v>19</v>
      </c>
      <c r="Z207" s="14">
        <f t="shared" si="234"/>
        <v>4.3280182232345865E-3</v>
      </c>
      <c r="AA207" s="12">
        <v>-571.18905000000086</v>
      </c>
      <c r="AB207" s="26">
        <v>-8.7852006268794858E-3</v>
      </c>
      <c r="AC207" s="12">
        <f t="shared" si="235"/>
        <v>0</v>
      </c>
      <c r="AD207" s="24">
        <f t="shared" si="236"/>
        <v>0</v>
      </c>
      <c r="AE207" s="11">
        <f t="shared" si="237"/>
        <v>-7474.5929999999935</v>
      </c>
      <c r="AF207" s="12">
        <f t="shared" si="238"/>
        <v>-25122.807000000001</v>
      </c>
      <c r="AG207" s="12">
        <f t="shared" si="239"/>
        <v>-37216.329999999987</v>
      </c>
      <c r="AH207" s="14">
        <f t="shared" si="240"/>
        <v>-8.1652061348888916E-2</v>
      </c>
      <c r="AI207" s="14">
        <f t="shared" si="241"/>
        <v>-0.27444022415940228</v>
      </c>
      <c r="AJ207" s="14">
        <f t="shared" si="242"/>
        <v>-0.40654923423128164</v>
      </c>
      <c r="AK207" s="14">
        <f t="shared" si="243"/>
        <v>0.35418486263053167</v>
      </c>
      <c r="AL207" s="14">
        <f t="shared" si="244"/>
        <v>0.38135216427576896</v>
      </c>
      <c r="AM207" s="14">
        <f t="shared" si="245"/>
        <v>0.37989543433150469</v>
      </c>
      <c r="AN207" s="18">
        <f t="shared" si="246"/>
        <v>-445.59700000000157</v>
      </c>
      <c r="AO207" s="18">
        <f t="shared" si="247"/>
        <v>-4891.8969999999972</v>
      </c>
      <c r="AP207" s="18">
        <f t="shared" si="248"/>
        <v>-9582.9259999999995</v>
      </c>
      <c r="AQ207" s="14">
        <f t="shared" si="249"/>
        <v>-1.47446146719169E-2</v>
      </c>
      <c r="AR207" s="14">
        <f t="shared" si="250"/>
        <v>-0.16187078521557852</v>
      </c>
      <c r="AS207" s="14">
        <f t="shared" si="251"/>
        <v>-0.31709493398630095</v>
      </c>
      <c r="AT207" s="12">
        <f t="shared" si="252"/>
        <v>-447.0619999999999</v>
      </c>
      <c r="AU207" s="12">
        <f t="shared" si="253"/>
        <v>-1229.3139999999999</v>
      </c>
      <c r="AV207" s="12">
        <f t="shared" si="254"/>
        <v>-1659.1790000000001</v>
      </c>
      <c r="AW207" s="14">
        <f t="shared" si="255"/>
        <v>-0.12715073947667799</v>
      </c>
      <c r="AX207" s="14">
        <f t="shared" si="256"/>
        <v>-0.34963424345847549</v>
      </c>
      <c r="AY207" s="14">
        <f t="shared" si="257"/>
        <v>-0.4718939135381115</v>
      </c>
      <c r="AZ207" s="12">
        <f t="shared" si="258"/>
        <v>-1194.3870000000002</v>
      </c>
      <c r="BA207" s="12">
        <f t="shared" si="259"/>
        <v>-2041.6145999999999</v>
      </c>
      <c r="BB207" s="12">
        <f t="shared" si="260"/>
        <v>-2774.6543999999999</v>
      </c>
      <c r="BC207" s="14">
        <f t="shared" si="261"/>
        <v>-0.23074591399095867</v>
      </c>
      <c r="BD207" s="14">
        <f t="shared" si="262"/>
        <v>-0.39442343804335223</v>
      </c>
      <c r="BE207" s="14">
        <f t="shared" si="263"/>
        <v>-0.53604080213283878</v>
      </c>
      <c r="BF207" s="12">
        <f t="shared" si="264"/>
        <v>-257.72899999999936</v>
      </c>
      <c r="BG207" s="12">
        <f t="shared" si="265"/>
        <v>-1135.9989999999998</v>
      </c>
      <c r="BH207" s="12">
        <f t="shared" si="266"/>
        <v>-1866.6059999999998</v>
      </c>
      <c r="BI207" s="14">
        <f t="shared" si="267"/>
        <v>-5.582174572233034E-2</v>
      </c>
      <c r="BJ207" s="14">
        <f t="shared" si="268"/>
        <v>-0.24604700021659076</v>
      </c>
      <c r="BK207" s="14">
        <f t="shared" si="269"/>
        <v>-0.40428979857050029</v>
      </c>
      <c r="BL207" s="12">
        <f t="shared" si="270"/>
        <v>-979.01299999999992</v>
      </c>
      <c r="BM207" s="12">
        <f t="shared" si="271"/>
        <v>-1610.4749999999999</v>
      </c>
      <c r="BN207" s="12">
        <f t="shared" si="272"/>
        <v>-2207.7309999999998</v>
      </c>
      <c r="BO207" s="14">
        <f t="shared" si="273"/>
        <v>-0.22204876389203898</v>
      </c>
      <c r="BP207" s="14">
        <f t="shared" si="274"/>
        <v>-0.36526990247221591</v>
      </c>
      <c r="BQ207" s="24">
        <f t="shared" si="275"/>
        <v>-0.50073281923338619</v>
      </c>
      <c r="BR207" s="19">
        <f t="shared" si="276"/>
        <v>60.4</v>
      </c>
      <c r="BS207" s="20">
        <f t="shared" si="277"/>
        <v>422.8</v>
      </c>
      <c r="BT207" s="13">
        <f t="shared" si="278"/>
        <v>4.6186449935548711E-3</v>
      </c>
      <c r="BU207" s="20">
        <f t="shared" si="279"/>
        <v>0</v>
      </c>
      <c r="BV207" s="20">
        <f t="shared" si="280"/>
        <v>0</v>
      </c>
      <c r="BW207" s="13">
        <f t="shared" si="281"/>
        <v>0</v>
      </c>
      <c r="BX207" s="20">
        <f t="shared" si="282"/>
        <v>57.3</v>
      </c>
      <c r="BY207" s="20">
        <f t="shared" si="283"/>
        <v>401.09999999999997</v>
      </c>
      <c r="BZ207" s="13">
        <f t="shared" si="284"/>
        <v>4.3815953332896375E-3</v>
      </c>
      <c r="CA207" s="20">
        <f t="shared" si="285"/>
        <v>60.4</v>
      </c>
      <c r="CB207" s="20">
        <f t="shared" si="286"/>
        <v>422.8</v>
      </c>
      <c r="CC207" s="17">
        <f t="shared" si="287"/>
        <v>4.6186449935548711E-3</v>
      </c>
      <c r="CE207" s="2">
        <v>91542</v>
      </c>
      <c r="CF207" s="2">
        <v>30221</v>
      </c>
      <c r="CG207" s="2">
        <v>16265</v>
      </c>
      <c r="CH207" s="2">
        <v>3516</v>
      </c>
      <c r="CI207" s="2">
        <v>7847</v>
      </c>
      <c r="CJ207" s="2">
        <v>95485</v>
      </c>
      <c r="CK207" s="2">
        <v>4139</v>
      </c>
      <c r="CL207" s="2">
        <v>5535</v>
      </c>
      <c r="CM207" s="2">
        <v>5176.2</v>
      </c>
      <c r="CN207" s="2">
        <v>2441</v>
      </c>
      <c r="CO207" s="2">
        <v>2211</v>
      </c>
      <c r="CP207" s="2">
        <v>2133</v>
      </c>
      <c r="CQ207" s="2">
        <v>1734</v>
      </c>
      <c r="CR207" s="2">
        <v>4624</v>
      </c>
      <c r="CS207" s="2">
        <v>4617</v>
      </c>
      <c r="CT207" s="2">
        <v>4390</v>
      </c>
      <c r="CU207" s="2">
        <v>4409</v>
      </c>
      <c r="CV207" s="2">
        <v>84067.407000000007</v>
      </c>
      <c r="CW207" s="2">
        <v>66419.192999999999</v>
      </c>
      <c r="CX207" s="2">
        <v>54325.670000000013</v>
      </c>
      <c r="CY207" s="2">
        <v>29775.402999999998</v>
      </c>
      <c r="CZ207" s="2">
        <v>25329.103000000003</v>
      </c>
      <c r="DA207" s="2">
        <v>20638.074000000001</v>
      </c>
      <c r="DB207" s="2">
        <v>3068.9380000000001</v>
      </c>
      <c r="DC207" s="2">
        <v>2286.6860000000001</v>
      </c>
      <c r="DD207" s="2">
        <v>1856.8209999999999</v>
      </c>
      <c r="DE207" s="2">
        <v>3981.8129999999996</v>
      </c>
      <c r="DF207" s="2">
        <v>3134.5853999999999</v>
      </c>
      <c r="DG207" s="2">
        <v>2401.5455999999999</v>
      </c>
      <c r="DH207" s="2">
        <v>4359.2710000000006</v>
      </c>
      <c r="DI207" s="2">
        <v>3481.0010000000002</v>
      </c>
      <c r="DJ207" s="2">
        <v>2750.3940000000002</v>
      </c>
      <c r="DK207" s="2">
        <v>3429.9870000000001</v>
      </c>
      <c r="DL207" s="2">
        <v>2798.5250000000001</v>
      </c>
      <c r="DM207" s="2">
        <v>2201.2690000000002</v>
      </c>
      <c r="DN207" s="2">
        <v>60.4</v>
      </c>
      <c r="DO207" s="2">
        <v>0</v>
      </c>
      <c r="DP207" s="2">
        <v>57.3</v>
      </c>
    </row>
    <row r="208" spans="2:120" ht="14.25" customHeight="1" x14ac:dyDescent="0.2">
      <c r="B208" s="6">
        <v>46216</v>
      </c>
      <c r="C208" s="9" t="s">
        <v>182</v>
      </c>
      <c r="D208" s="9" t="s">
        <v>62</v>
      </c>
      <c r="E208" s="21" t="s">
        <v>191</v>
      </c>
      <c r="F208" s="9" t="s">
        <v>161</v>
      </c>
      <c r="G208" s="21">
        <v>3</v>
      </c>
      <c r="H208" s="11">
        <f t="shared" si="216"/>
        <v>46642</v>
      </c>
      <c r="I208" s="12">
        <f t="shared" si="217"/>
        <v>16951</v>
      </c>
      <c r="J208" s="14">
        <f t="shared" si="218"/>
        <v>0.36342781184340295</v>
      </c>
      <c r="K208" s="14">
        <f t="shared" si="219"/>
        <v>0.19325929419836199</v>
      </c>
      <c r="L208" s="15">
        <f t="shared" si="220"/>
        <v>1.7222678718159408</v>
      </c>
      <c r="M208" s="12">
        <f t="shared" si="221"/>
        <v>0</v>
      </c>
      <c r="N208" s="14">
        <f t="shared" si="222"/>
        <v>-4.2475005645542074E-2</v>
      </c>
      <c r="O208" s="16">
        <f t="shared" si="223"/>
        <v>-255</v>
      </c>
      <c r="P208" s="14">
        <f t="shared" si="224"/>
        <v>-0.13957307060755342</v>
      </c>
      <c r="Q208" s="12">
        <f t="shared" si="225"/>
        <v>-120.59999999999991</v>
      </c>
      <c r="R208" s="14">
        <f t="shared" si="226"/>
        <v>-4.5341755019174368E-2</v>
      </c>
      <c r="S208" s="18">
        <f t="shared" si="227"/>
        <v>527</v>
      </c>
      <c r="T208" s="14">
        <f t="shared" si="228"/>
        <v>0.3807803468208093</v>
      </c>
      <c r="U208" s="18">
        <f t="shared" si="229"/>
        <v>365</v>
      </c>
      <c r="V208" s="14">
        <f t="shared" si="230"/>
        <v>0.29771615008156604</v>
      </c>
      <c r="W208" s="12">
        <f t="shared" si="231"/>
        <v>84</v>
      </c>
      <c r="X208" s="14">
        <f t="shared" si="232"/>
        <v>4.3321299638989119E-2</v>
      </c>
      <c r="Y208" s="12">
        <f t="shared" si="233"/>
        <v>105</v>
      </c>
      <c r="Z208" s="14">
        <f t="shared" si="234"/>
        <v>5.3380782918149405E-2</v>
      </c>
      <c r="AA208" s="12">
        <v>-108.48332999999911</v>
      </c>
      <c r="AB208" s="26">
        <v>-3.3840251551648937E-3</v>
      </c>
      <c r="AC208" s="12">
        <f t="shared" si="235"/>
        <v>0</v>
      </c>
      <c r="AD208" s="24">
        <f t="shared" si="236"/>
        <v>0</v>
      </c>
      <c r="AE208" s="11">
        <f t="shared" si="237"/>
        <v>-4627.9089999999997</v>
      </c>
      <c r="AF208" s="12">
        <f t="shared" si="238"/>
        <v>-15667.489999999998</v>
      </c>
      <c r="AG208" s="12">
        <f t="shared" si="239"/>
        <v>-22755.543999999998</v>
      </c>
      <c r="AH208" s="14">
        <f t="shared" si="240"/>
        <v>-9.9221924445778487E-2</v>
      </c>
      <c r="AI208" s="14">
        <f t="shared" si="241"/>
        <v>-0.33590948072552629</v>
      </c>
      <c r="AJ208" s="14">
        <f t="shared" si="242"/>
        <v>-0.48787667767248399</v>
      </c>
      <c r="AK208" s="14">
        <f t="shared" si="243"/>
        <v>0.39608032933522225</v>
      </c>
      <c r="AL208" s="14">
        <f t="shared" si="244"/>
        <v>0.44170571221304228</v>
      </c>
      <c r="AM208" s="14">
        <f t="shared" si="245"/>
        <v>0.44042870989317123</v>
      </c>
      <c r="AN208" s="18">
        <f t="shared" si="246"/>
        <v>-310.04500000000189</v>
      </c>
      <c r="AO208" s="18">
        <f t="shared" si="247"/>
        <v>-3269.3819999999996</v>
      </c>
      <c r="AP208" s="18">
        <f t="shared" si="248"/>
        <v>-6430.7189999999991</v>
      </c>
      <c r="AQ208" s="14">
        <f t="shared" si="249"/>
        <v>-1.8290661317916457E-2</v>
      </c>
      <c r="AR208" s="14">
        <f t="shared" si="250"/>
        <v>-0.19287251489587631</v>
      </c>
      <c r="AS208" s="14">
        <f t="shared" si="251"/>
        <v>-0.37937106955341859</v>
      </c>
      <c r="AT208" s="12">
        <f t="shared" si="252"/>
        <v>-336.31100000000015</v>
      </c>
      <c r="AU208" s="12">
        <f t="shared" si="253"/>
        <v>-670.52299999999991</v>
      </c>
      <c r="AV208" s="12">
        <f t="shared" si="254"/>
        <v>-905.01400000000001</v>
      </c>
      <c r="AW208" s="14">
        <f t="shared" si="255"/>
        <v>-0.21393829516539453</v>
      </c>
      <c r="AX208" s="14">
        <f t="shared" si="256"/>
        <v>-0.42654134860050885</v>
      </c>
      <c r="AY208" s="14">
        <f t="shared" si="257"/>
        <v>-0.57570865139949112</v>
      </c>
      <c r="AZ208" s="12">
        <f t="shared" si="258"/>
        <v>-531.42959999999994</v>
      </c>
      <c r="BA208" s="12">
        <f t="shared" si="259"/>
        <v>-1113.5387999999998</v>
      </c>
      <c r="BB208" s="12">
        <f t="shared" si="260"/>
        <v>-1493.2607999999998</v>
      </c>
      <c r="BC208" s="14">
        <f t="shared" si="261"/>
        <v>-0.20929017013232509</v>
      </c>
      <c r="BD208" s="14">
        <f t="shared" si="262"/>
        <v>-0.438539224952741</v>
      </c>
      <c r="BE208" s="14">
        <f t="shared" si="263"/>
        <v>-0.58808317580340264</v>
      </c>
      <c r="BF208" s="12">
        <f t="shared" si="264"/>
        <v>-465.38900000000012</v>
      </c>
      <c r="BG208" s="12">
        <f t="shared" si="265"/>
        <v>-803.17099999999982</v>
      </c>
      <c r="BH208" s="12">
        <f t="shared" si="266"/>
        <v>-1142.7829999999999</v>
      </c>
      <c r="BI208" s="14">
        <f t="shared" si="267"/>
        <v>-0.23004893722194764</v>
      </c>
      <c r="BJ208" s="14">
        <f t="shared" si="268"/>
        <v>-0.39701977261492827</v>
      </c>
      <c r="BK208" s="14">
        <f t="shared" si="269"/>
        <v>-0.56489520514087987</v>
      </c>
      <c r="BL208" s="12">
        <f t="shared" si="270"/>
        <v>-591.44000000000005</v>
      </c>
      <c r="BM208" s="12">
        <f t="shared" si="271"/>
        <v>-906.78600000000006</v>
      </c>
      <c r="BN208" s="12">
        <f t="shared" si="272"/>
        <v>-1267.4780000000001</v>
      </c>
      <c r="BO208" s="14">
        <f t="shared" si="273"/>
        <v>-0.28544401544401543</v>
      </c>
      <c r="BP208" s="14">
        <f t="shared" si="274"/>
        <v>-0.43763803088803088</v>
      </c>
      <c r="BQ208" s="24">
        <f t="shared" si="275"/>
        <v>-0.61171718146718157</v>
      </c>
      <c r="BR208" s="19">
        <f t="shared" si="276"/>
        <v>41.2</v>
      </c>
      <c r="BS208" s="20">
        <f t="shared" si="277"/>
        <v>288.40000000000003</v>
      </c>
      <c r="BT208" s="13">
        <f t="shared" si="278"/>
        <v>6.1832682989580211E-3</v>
      </c>
      <c r="BU208" s="20">
        <f t="shared" si="279"/>
        <v>19.899999999999999</v>
      </c>
      <c r="BV208" s="20">
        <f t="shared" si="280"/>
        <v>139.29999999999998</v>
      </c>
      <c r="BW208" s="13">
        <f t="shared" si="281"/>
        <v>2.9865786201277813E-3</v>
      </c>
      <c r="BX208" s="20">
        <f t="shared" si="282"/>
        <v>32.1</v>
      </c>
      <c r="BY208" s="20">
        <f t="shared" si="283"/>
        <v>224.70000000000002</v>
      </c>
      <c r="BZ208" s="13">
        <f t="shared" si="284"/>
        <v>4.8175464173920504E-3</v>
      </c>
      <c r="CA208" s="20">
        <f t="shared" si="285"/>
        <v>41.2</v>
      </c>
      <c r="CB208" s="20">
        <f t="shared" si="286"/>
        <v>288.40000000000003</v>
      </c>
      <c r="CC208" s="17">
        <f t="shared" si="287"/>
        <v>6.1832682989580211E-3</v>
      </c>
      <c r="CE208" s="2">
        <v>46642</v>
      </c>
      <c r="CF208" s="2">
        <v>16951</v>
      </c>
      <c r="CG208" s="2">
        <v>9014</v>
      </c>
      <c r="CH208" s="2">
        <v>1572</v>
      </c>
      <c r="CI208" s="2">
        <v>3651</v>
      </c>
      <c r="CJ208" s="2">
        <v>48711</v>
      </c>
      <c r="CK208" s="2">
        <v>1827</v>
      </c>
      <c r="CL208" s="2">
        <v>2659.7999999999997</v>
      </c>
      <c r="CM208" s="2">
        <v>2539.1999999999998</v>
      </c>
      <c r="CN208" s="2">
        <v>1384</v>
      </c>
      <c r="CO208" s="2">
        <v>857</v>
      </c>
      <c r="CP208" s="2">
        <v>1226</v>
      </c>
      <c r="CQ208" s="2">
        <v>861</v>
      </c>
      <c r="CR208" s="2">
        <v>1939</v>
      </c>
      <c r="CS208" s="2">
        <v>2023</v>
      </c>
      <c r="CT208" s="2">
        <v>1967</v>
      </c>
      <c r="CU208" s="2">
        <v>2072</v>
      </c>
      <c r="CV208" s="2">
        <v>42014.091</v>
      </c>
      <c r="CW208" s="2">
        <v>30974.510000000002</v>
      </c>
      <c r="CX208" s="2">
        <v>23886.456000000002</v>
      </c>
      <c r="CY208" s="2">
        <v>16640.954999999998</v>
      </c>
      <c r="CZ208" s="2">
        <v>13681.618</v>
      </c>
      <c r="DA208" s="2">
        <v>10520.281000000001</v>
      </c>
      <c r="DB208" s="2">
        <v>1235.6889999999999</v>
      </c>
      <c r="DC208" s="2">
        <v>901.47700000000009</v>
      </c>
      <c r="DD208" s="2">
        <v>666.98599999999999</v>
      </c>
      <c r="DE208" s="2">
        <v>2007.7703999999999</v>
      </c>
      <c r="DF208" s="2">
        <v>1425.6612</v>
      </c>
      <c r="DG208" s="2">
        <v>1045.9392</v>
      </c>
      <c r="DH208" s="2">
        <v>1557.6109999999999</v>
      </c>
      <c r="DI208" s="2">
        <v>1219.8290000000002</v>
      </c>
      <c r="DJ208" s="2">
        <v>880.21699999999998</v>
      </c>
      <c r="DK208" s="2">
        <v>1480.56</v>
      </c>
      <c r="DL208" s="2">
        <v>1165.2139999999999</v>
      </c>
      <c r="DM208" s="2">
        <v>804.52199999999993</v>
      </c>
      <c r="DN208" s="2">
        <v>41.2</v>
      </c>
      <c r="DO208" s="2">
        <v>19.899999999999999</v>
      </c>
      <c r="DP208" s="2">
        <v>32.1</v>
      </c>
    </row>
    <row r="209" spans="2:120" ht="14.25" customHeight="1" x14ac:dyDescent="0.2">
      <c r="B209" s="6">
        <v>46217</v>
      </c>
      <c r="C209" s="9" t="s">
        <v>182</v>
      </c>
      <c r="D209" s="9" t="s">
        <v>62</v>
      </c>
      <c r="E209" s="21" t="s">
        <v>191</v>
      </c>
      <c r="F209" s="9" t="s">
        <v>162</v>
      </c>
      <c r="G209" s="21">
        <v>1</v>
      </c>
      <c r="H209" s="11">
        <f t="shared" si="216"/>
        <v>32948</v>
      </c>
      <c r="I209" s="12">
        <f t="shared" si="217"/>
        <v>14216</v>
      </c>
      <c r="J209" s="14">
        <f t="shared" si="218"/>
        <v>0.43146776739104042</v>
      </c>
      <c r="K209" s="14">
        <f t="shared" si="219"/>
        <v>0.23637246570353285</v>
      </c>
      <c r="L209" s="15">
        <f t="shared" si="220"/>
        <v>1.5356990166737923</v>
      </c>
      <c r="M209" s="12">
        <f t="shared" si="221"/>
        <v>0</v>
      </c>
      <c r="N209" s="14">
        <f t="shared" si="222"/>
        <v>-9.0010219018421878E-2</v>
      </c>
      <c r="O209" s="16">
        <f t="shared" si="223"/>
        <v>-218</v>
      </c>
      <c r="P209" s="14">
        <f t="shared" si="224"/>
        <v>-0.19534050179211471</v>
      </c>
      <c r="Q209" s="12">
        <f t="shared" si="225"/>
        <v>-132</v>
      </c>
      <c r="R209" s="14">
        <f t="shared" si="226"/>
        <v>-7.9883805374001415E-2</v>
      </c>
      <c r="S209" s="18">
        <f t="shared" si="227"/>
        <v>235</v>
      </c>
      <c r="T209" s="14">
        <f t="shared" si="228"/>
        <v>0.32103825136612019</v>
      </c>
      <c r="U209" s="18">
        <f t="shared" si="229"/>
        <v>132</v>
      </c>
      <c r="V209" s="14">
        <f t="shared" si="230"/>
        <v>0.19760479041916168</v>
      </c>
      <c r="W209" s="12">
        <f t="shared" si="231"/>
        <v>2</v>
      </c>
      <c r="X209" s="14">
        <f t="shared" si="232"/>
        <v>1.5325670498085309E-3</v>
      </c>
      <c r="Y209" s="12">
        <f t="shared" si="233"/>
        <v>-24</v>
      </c>
      <c r="Z209" s="14">
        <f t="shared" si="234"/>
        <v>-1.7699115044247815E-2</v>
      </c>
      <c r="AA209" s="12">
        <v>-714.44430000000284</v>
      </c>
      <c r="AB209" s="26">
        <v>-3.2836774859628326E-2</v>
      </c>
      <c r="AC209" s="12">
        <f t="shared" si="235"/>
        <v>0</v>
      </c>
      <c r="AD209" s="24">
        <f t="shared" si="236"/>
        <v>0</v>
      </c>
      <c r="AE209" s="11">
        <f t="shared" si="237"/>
        <v>-6071.5340000000033</v>
      </c>
      <c r="AF209" s="12">
        <f t="shared" si="238"/>
        <v>-17011.883999999998</v>
      </c>
      <c r="AG209" s="12">
        <f t="shared" si="239"/>
        <v>-22438.277000000002</v>
      </c>
      <c r="AH209" s="14">
        <f t="shared" si="240"/>
        <v>-0.18427625349034849</v>
      </c>
      <c r="AI209" s="14">
        <f t="shared" si="241"/>
        <v>-0.51632523977176148</v>
      </c>
      <c r="AJ209" s="14">
        <f t="shared" si="242"/>
        <v>-0.68102091173971102</v>
      </c>
      <c r="AK209" s="14">
        <f t="shared" si="243"/>
        <v>0.47086406375004813</v>
      </c>
      <c r="AL209" s="14">
        <f t="shared" si="244"/>
        <v>0.5048889578866016</v>
      </c>
      <c r="AM209" s="14">
        <f t="shared" si="245"/>
        <v>0.50141530847197413</v>
      </c>
      <c r="AN209" s="18">
        <f t="shared" si="246"/>
        <v>-1560.8379999999997</v>
      </c>
      <c r="AO209" s="18">
        <f t="shared" si="247"/>
        <v>-6170.0310000000009</v>
      </c>
      <c r="AP209" s="18">
        <f t="shared" si="248"/>
        <v>-8946.2639999999992</v>
      </c>
      <c r="AQ209" s="14">
        <f t="shared" si="249"/>
        <v>-0.10979445694991552</v>
      </c>
      <c r="AR209" s="14">
        <f t="shared" si="250"/>
        <v>-0.43402018851997759</v>
      </c>
      <c r="AS209" s="14">
        <f t="shared" si="251"/>
        <v>-0.62930951041080463</v>
      </c>
      <c r="AT209" s="12">
        <f t="shared" si="252"/>
        <v>-240.69900000000007</v>
      </c>
      <c r="AU209" s="12">
        <f t="shared" si="253"/>
        <v>-520.27300000000002</v>
      </c>
      <c r="AV209" s="12">
        <f t="shared" si="254"/>
        <v>-653.22</v>
      </c>
      <c r="AW209" s="14">
        <f t="shared" si="255"/>
        <v>-0.26803897550111366</v>
      </c>
      <c r="AX209" s="14">
        <f t="shared" si="256"/>
        <v>-0.57936859688195996</v>
      </c>
      <c r="AY209" s="14">
        <f t="shared" si="257"/>
        <v>-0.72741648106904233</v>
      </c>
      <c r="AZ209" s="12">
        <f t="shared" si="258"/>
        <v>-494.96040000000016</v>
      </c>
      <c r="BA209" s="12">
        <f t="shared" si="259"/>
        <v>-904.7958000000001</v>
      </c>
      <c r="BB209" s="12">
        <f t="shared" si="260"/>
        <v>-1145.4858000000002</v>
      </c>
      <c r="BC209" s="14">
        <f t="shared" si="261"/>
        <v>-0.32554617205998426</v>
      </c>
      <c r="BD209" s="14">
        <f t="shared" si="262"/>
        <v>-0.59510378847671674</v>
      </c>
      <c r="BE209" s="14">
        <f t="shared" si="263"/>
        <v>-0.75341081294396217</v>
      </c>
      <c r="BF209" s="12">
        <f t="shared" si="264"/>
        <v>-424.32600000000002</v>
      </c>
      <c r="BG209" s="12">
        <f t="shared" si="265"/>
        <v>-759.68399999999997</v>
      </c>
      <c r="BH209" s="12">
        <f t="shared" si="266"/>
        <v>-961.11199999999997</v>
      </c>
      <c r="BI209" s="14">
        <f t="shared" si="267"/>
        <v>-0.32465646518745217</v>
      </c>
      <c r="BJ209" s="14">
        <f t="shared" si="268"/>
        <v>-0.58124254016832433</v>
      </c>
      <c r="BK209" s="14">
        <f t="shared" si="269"/>
        <v>-0.73535730680948741</v>
      </c>
      <c r="BL209" s="12">
        <f t="shared" si="270"/>
        <v>-498.58199999999999</v>
      </c>
      <c r="BM209" s="12">
        <f t="shared" si="271"/>
        <v>-791.47399999999993</v>
      </c>
      <c r="BN209" s="12">
        <f t="shared" si="272"/>
        <v>-1005.467</v>
      </c>
      <c r="BO209" s="14">
        <f t="shared" si="273"/>
        <v>-0.37431081081081086</v>
      </c>
      <c r="BP209" s="14">
        <f t="shared" si="274"/>
        <v>-0.59419969969969966</v>
      </c>
      <c r="BQ209" s="24">
        <f t="shared" si="275"/>
        <v>-0.75485510510510512</v>
      </c>
      <c r="BR209" s="19">
        <f t="shared" si="276"/>
        <v>59</v>
      </c>
      <c r="BS209" s="20">
        <f t="shared" si="277"/>
        <v>413</v>
      </c>
      <c r="BT209" s="13">
        <f t="shared" si="278"/>
        <v>1.2534903484278256E-2</v>
      </c>
      <c r="BU209" s="20">
        <f t="shared" si="279"/>
        <v>19.5</v>
      </c>
      <c r="BV209" s="20">
        <f t="shared" si="280"/>
        <v>136.5</v>
      </c>
      <c r="BW209" s="13">
        <f t="shared" si="281"/>
        <v>4.1428918295495932E-3</v>
      </c>
      <c r="BX209" s="20">
        <f t="shared" si="282"/>
        <v>33.6</v>
      </c>
      <c r="BY209" s="20">
        <f t="shared" si="283"/>
        <v>235.20000000000002</v>
      </c>
      <c r="BZ209" s="13">
        <f t="shared" si="284"/>
        <v>7.1385213063008381E-3</v>
      </c>
      <c r="CA209" s="20">
        <f t="shared" si="285"/>
        <v>59</v>
      </c>
      <c r="CB209" s="20">
        <f t="shared" si="286"/>
        <v>413</v>
      </c>
      <c r="CC209" s="17">
        <f t="shared" si="287"/>
        <v>1.2534903484278256E-2</v>
      </c>
      <c r="CE209" s="2">
        <v>32948</v>
      </c>
      <c r="CF209" s="2">
        <v>14216</v>
      </c>
      <c r="CG209" s="2">
        <v>7788</v>
      </c>
      <c r="CH209" s="2">
        <v>898</v>
      </c>
      <c r="CI209" s="2">
        <v>2339</v>
      </c>
      <c r="CJ209" s="2">
        <v>36207</v>
      </c>
      <c r="CK209" s="2">
        <v>1116</v>
      </c>
      <c r="CL209" s="2">
        <v>1652.4</v>
      </c>
      <c r="CM209" s="2">
        <v>1520.4</v>
      </c>
      <c r="CN209" s="2">
        <v>732</v>
      </c>
      <c r="CO209" s="2">
        <v>497</v>
      </c>
      <c r="CP209" s="2">
        <v>668</v>
      </c>
      <c r="CQ209" s="2">
        <v>536</v>
      </c>
      <c r="CR209" s="2">
        <v>1305</v>
      </c>
      <c r="CS209" s="2">
        <v>1307</v>
      </c>
      <c r="CT209" s="2">
        <v>1356</v>
      </c>
      <c r="CU209" s="2">
        <v>1332</v>
      </c>
      <c r="CV209" s="2">
        <v>26876.465999999997</v>
      </c>
      <c r="CW209" s="2">
        <v>15936.116000000002</v>
      </c>
      <c r="CX209" s="2">
        <v>10509.723</v>
      </c>
      <c r="CY209" s="2">
        <v>12655.162</v>
      </c>
      <c r="CZ209" s="2">
        <v>8045.9689999999991</v>
      </c>
      <c r="DA209" s="2">
        <v>5269.7360000000008</v>
      </c>
      <c r="DB209" s="2">
        <v>657.30099999999993</v>
      </c>
      <c r="DC209" s="2">
        <v>377.72699999999998</v>
      </c>
      <c r="DD209" s="2">
        <v>244.78</v>
      </c>
      <c r="DE209" s="2">
        <v>1025.4395999999999</v>
      </c>
      <c r="DF209" s="2">
        <v>615.60419999999999</v>
      </c>
      <c r="DG209" s="2">
        <v>374.91419999999999</v>
      </c>
      <c r="DH209" s="2">
        <v>882.67399999999998</v>
      </c>
      <c r="DI209" s="2">
        <v>547.31600000000003</v>
      </c>
      <c r="DJ209" s="2">
        <v>345.88800000000003</v>
      </c>
      <c r="DK209" s="2">
        <v>833.41800000000001</v>
      </c>
      <c r="DL209" s="2">
        <v>540.52600000000007</v>
      </c>
      <c r="DM209" s="2">
        <v>326.53300000000002</v>
      </c>
      <c r="DN209" s="2">
        <v>59</v>
      </c>
      <c r="DO209" s="2">
        <v>19.5</v>
      </c>
      <c r="DP209" s="2">
        <v>33.6</v>
      </c>
    </row>
    <row r="210" spans="2:120" ht="14.25" customHeight="1" x14ac:dyDescent="0.2">
      <c r="B210" s="6">
        <v>46218</v>
      </c>
      <c r="C210" s="9" t="s">
        <v>182</v>
      </c>
      <c r="D210" s="9" t="s">
        <v>62</v>
      </c>
      <c r="E210" s="21" t="s">
        <v>191</v>
      </c>
      <c r="F210" s="9" t="s">
        <v>163</v>
      </c>
      <c r="G210" s="21">
        <v>3</v>
      </c>
      <c r="H210" s="11">
        <f t="shared" si="216"/>
        <v>123979</v>
      </c>
      <c r="I210" s="12">
        <f t="shared" si="217"/>
        <v>35700</v>
      </c>
      <c r="J210" s="14">
        <f t="shared" si="218"/>
        <v>0.28795199186959081</v>
      </c>
      <c r="K210" s="14">
        <f t="shared" si="219"/>
        <v>0.14710555819937249</v>
      </c>
      <c r="L210" s="15">
        <f t="shared" si="220"/>
        <v>1.6259268516204282</v>
      </c>
      <c r="M210" s="12">
        <f t="shared" si="221"/>
        <v>0</v>
      </c>
      <c r="N210" s="14">
        <f t="shared" si="222"/>
        <v>-1.466333926754837E-2</v>
      </c>
      <c r="O210" s="16">
        <f t="shared" si="223"/>
        <v>-885</v>
      </c>
      <c r="P210" s="14">
        <f t="shared" si="224"/>
        <v>-0.15353920888272032</v>
      </c>
      <c r="Q210" s="12">
        <f t="shared" si="225"/>
        <v>-191.39999999999964</v>
      </c>
      <c r="R210" s="14">
        <f t="shared" si="226"/>
        <v>-2.5491449576474312E-2</v>
      </c>
      <c r="S210" s="18">
        <f t="shared" si="227"/>
        <v>513</v>
      </c>
      <c r="T210" s="14">
        <f t="shared" si="228"/>
        <v>0.13947797716150079</v>
      </c>
      <c r="U210" s="18">
        <f t="shared" si="229"/>
        <v>369</v>
      </c>
      <c r="V210" s="14">
        <f t="shared" si="230"/>
        <v>0.11611076148521082</v>
      </c>
      <c r="W210" s="12">
        <f t="shared" si="231"/>
        <v>56</v>
      </c>
      <c r="X210" s="14">
        <f t="shared" si="232"/>
        <v>8.7227414330217634E-3</v>
      </c>
      <c r="Y210" s="12">
        <f t="shared" si="233"/>
        <v>84</v>
      </c>
      <c r="Z210" s="14">
        <f t="shared" si="234"/>
        <v>1.3023255813953583E-2</v>
      </c>
      <c r="AA210" s="12">
        <v>461.78729999998177</v>
      </c>
      <c r="AB210" s="26">
        <v>5.0418297387602173E-3</v>
      </c>
      <c r="AC210" s="12">
        <f t="shared" si="235"/>
        <v>0</v>
      </c>
      <c r="AD210" s="24">
        <f t="shared" si="236"/>
        <v>0</v>
      </c>
      <c r="AE210" s="11">
        <f t="shared" si="237"/>
        <v>-5151.890000000014</v>
      </c>
      <c r="AF210" s="12">
        <f t="shared" si="238"/>
        <v>-22885.687999999995</v>
      </c>
      <c r="AG210" s="12">
        <f t="shared" si="239"/>
        <v>-38343.815000000002</v>
      </c>
      <c r="AH210" s="14">
        <f t="shared" si="240"/>
        <v>-4.1554537461989671E-2</v>
      </c>
      <c r="AI210" s="14">
        <f t="shared" si="241"/>
        <v>-0.18459326176207258</v>
      </c>
      <c r="AJ210" s="14">
        <f t="shared" si="242"/>
        <v>-0.30927669202042285</v>
      </c>
      <c r="AK210" s="14">
        <f t="shared" si="243"/>
        <v>0.3245221566021424</v>
      </c>
      <c r="AL210" s="14">
        <f t="shared" si="244"/>
        <v>0.37545267089478679</v>
      </c>
      <c r="AM210" s="14">
        <f t="shared" si="245"/>
        <v>0.37693847453006607</v>
      </c>
      <c r="AN210" s="18">
        <f t="shared" si="246"/>
        <v>2862.0299999999988</v>
      </c>
      <c r="AO210" s="18">
        <f t="shared" si="247"/>
        <v>2255.7540000000008</v>
      </c>
      <c r="AP210" s="18">
        <f t="shared" si="248"/>
        <v>-3420.8040000000037</v>
      </c>
      <c r="AQ210" s="14">
        <f t="shared" si="249"/>
        <v>8.0168907563025193E-2</v>
      </c>
      <c r="AR210" s="14">
        <f t="shared" si="250"/>
        <v>6.3186386554621832E-2</v>
      </c>
      <c r="AS210" s="14">
        <f t="shared" si="251"/>
        <v>-9.5820840336134583E-2</v>
      </c>
      <c r="AT210" s="12">
        <f t="shared" si="252"/>
        <v>-559.27499999999964</v>
      </c>
      <c r="AU210" s="12">
        <f t="shared" si="253"/>
        <v>-1471.2080000000001</v>
      </c>
      <c r="AV210" s="12">
        <f t="shared" si="254"/>
        <v>-2060.7570000000001</v>
      </c>
      <c r="AW210" s="14">
        <f t="shared" si="255"/>
        <v>-0.11462902234064354</v>
      </c>
      <c r="AX210" s="14">
        <f t="shared" si="256"/>
        <v>-0.30153883992621444</v>
      </c>
      <c r="AY210" s="14">
        <f t="shared" si="257"/>
        <v>-0.42237282229965156</v>
      </c>
      <c r="AZ210" s="12">
        <f t="shared" si="258"/>
        <v>-1595.2626</v>
      </c>
      <c r="BA210" s="12">
        <f t="shared" si="259"/>
        <v>-2593.8618000000006</v>
      </c>
      <c r="BB210" s="12">
        <f t="shared" si="260"/>
        <v>-3591.9018000000001</v>
      </c>
      <c r="BC210" s="14">
        <f t="shared" si="261"/>
        <v>-0.21802140221402211</v>
      </c>
      <c r="BD210" s="14">
        <f t="shared" si="262"/>
        <v>-0.35449799097990986</v>
      </c>
      <c r="BE210" s="14">
        <f t="shared" si="263"/>
        <v>-0.49089815498154987</v>
      </c>
      <c r="BF210" s="12">
        <f t="shared" si="264"/>
        <v>-368.29100000000017</v>
      </c>
      <c r="BG210" s="12">
        <f t="shared" si="265"/>
        <v>-1336.6859999999997</v>
      </c>
      <c r="BH210" s="12">
        <f t="shared" si="266"/>
        <v>-2271.7119999999995</v>
      </c>
      <c r="BI210" s="14">
        <f t="shared" si="267"/>
        <v>-5.6870135886349593E-2</v>
      </c>
      <c r="BJ210" s="14">
        <f t="shared" si="268"/>
        <v>-0.20640611488573191</v>
      </c>
      <c r="BK210" s="14">
        <f t="shared" si="269"/>
        <v>-0.35078937615812222</v>
      </c>
      <c r="BL210" s="12">
        <f t="shared" si="270"/>
        <v>-1064.4719999999998</v>
      </c>
      <c r="BM210" s="12">
        <f t="shared" si="271"/>
        <v>-1894.8819999999996</v>
      </c>
      <c r="BN210" s="12">
        <f t="shared" si="272"/>
        <v>-2887.7849999999999</v>
      </c>
      <c r="BO210" s="14">
        <f t="shared" si="273"/>
        <v>-0.16291276400367305</v>
      </c>
      <c r="BP210" s="14">
        <f t="shared" si="274"/>
        <v>-0.29000336700336693</v>
      </c>
      <c r="BQ210" s="24">
        <f t="shared" si="275"/>
        <v>-0.44196280991735537</v>
      </c>
      <c r="BR210" s="19">
        <f t="shared" si="276"/>
        <v>39.5</v>
      </c>
      <c r="BS210" s="20">
        <f t="shared" si="277"/>
        <v>276.5</v>
      </c>
      <c r="BT210" s="13">
        <f t="shared" si="278"/>
        <v>2.2302164076174191E-3</v>
      </c>
      <c r="BU210" s="20">
        <f t="shared" si="279"/>
        <v>0</v>
      </c>
      <c r="BV210" s="20">
        <f t="shared" si="280"/>
        <v>0</v>
      </c>
      <c r="BW210" s="13">
        <f t="shared" si="281"/>
        <v>0</v>
      </c>
      <c r="BX210" s="20">
        <f t="shared" si="282"/>
        <v>71.3</v>
      </c>
      <c r="BY210" s="20">
        <f t="shared" si="283"/>
        <v>499.09999999999997</v>
      </c>
      <c r="BZ210" s="13">
        <f t="shared" si="284"/>
        <v>4.0256817686866323E-3</v>
      </c>
      <c r="CA210" s="20">
        <f t="shared" si="285"/>
        <v>71.3</v>
      </c>
      <c r="CB210" s="20">
        <f t="shared" si="286"/>
        <v>499.09999999999997</v>
      </c>
      <c r="CC210" s="17">
        <f t="shared" si="287"/>
        <v>4.0256817686866323E-3</v>
      </c>
      <c r="CE210" s="2">
        <v>123979</v>
      </c>
      <c r="CF210" s="2">
        <v>35700</v>
      </c>
      <c r="CG210" s="2">
        <v>18238</v>
      </c>
      <c r="CH210" s="2">
        <v>4879</v>
      </c>
      <c r="CI210" s="2">
        <v>12003</v>
      </c>
      <c r="CJ210" s="2">
        <v>125824</v>
      </c>
      <c r="CK210" s="2">
        <v>5764</v>
      </c>
      <c r="CL210" s="2">
        <v>7508.4</v>
      </c>
      <c r="CM210" s="2">
        <v>7317</v>
      </c>
      <c r="CN210" s="2">
        <v>3678</v>
      </c>
      <c r="CO210" s="2">
        <v>3165</v>
      </c>
      <c r="CP210" s="2">
        <v>3178</v>
      </c>
      <c r="CQ210" s="2">
        <v>2809</v>
      </c>
      <c r="CR210" s="2">
        <v>6420</v>
      </c>
      <c r="CS210" s="2">
        <v>6476</v>
      </c>
      <c r="CT210" s="2">
        <v>6450</v>
      </c>
      <c r="CU210" s="2">
        <v>6534</v>
      </c>
      <c r="CV210" s="2">
        <v>118827.10999999999</v>
      </c>
      <c r="CW210" s="2">
        <v>101093.31200000001</v>
      </c>
      <c r="CX210" s="2">
        <v>85635.184999999998</v>
      </c>
      <c r="CY210" s="2">
        <v>38562.03</v>
      </c>
      <c r="CZ210" s="2">
        <v>37955.754000000001</v>
      </c>
      <c r="DA210" s="2">
        <v>32279.195999999996</v>
      </c>
      <c r="DB210" s="2">
        <v>4319.7250000000004</v>
      </c>
      <c r="DC210" s="2">
        <v>3407.7919999999999</v>
      </c>
      <c r="DD210" s="2">
        <v>2818.2429999999999</v>
      </c>
      <c r="DE210" s="2">
        <v>5721.7374</v>
      </c>
      <c r="DF210" s="2">
        <v>4723.1381999999994</v>
      </c>
      <c r="DG210" s="2">
        <v>3725.0981999999999</v>
      </c>
      <c r="DH210" s="2">
        <v>6107.7089999999998</v>
      </c>
      <c r="DI210" s="2">
        <v>5139.3140000000003</v>
      </c>
      <c r="DJ210" s="2">
        <v>4204.2880000000005</v>
      </c>
      <c r="DK210" s="2">
        <v>5469.5280000000002</v>
      </c>
      <c r="DL210" s="2">
        <v>4639.1180000000004</v>
      </c>
      <c r="DM210" s="2">
        <v>3646.2150000000001</v>
      </c>
      <c r="DN210" s="2">
        <v>39.5</v>
      </c>
      <c r="DO210" s="2">
        <v>0</v>
      </c>
      <c r="DP210" s="2">
        <v>71.3</v>
      </c>
    </row>
    <row r="211" spans="2:120" ht="14.25" customHeight="1" x14ac:dyDescent="0.2">
      <c r="B211" s="6">
        <v>46219</v>
      </c>
      <c r="C211" s="9" t="s">
        <v>182</v>
      </c>
      <c r="D211" s="9" t="s">
        <v>62</v>
      </c>
      <c r="E211" s="21" t="s">
        <v>191</v>
      </c>
      <c r="F211" s="9" t="s">
        <v>164</v>
      </c>
      <c r="G211" s="21">
        <v>1</v>
      </c>
      <c r="H211" s="11">
        <f t="shared" si="216"/>
        <v>26147</v>
      </c>
      <c r="I211" s="12">
        <f t="shared" si="217"/>
        <v>10282</v>
      </c>
      <c r="J211" s="14">
        <f t="shared" si="218"/>
        <v>0.3932382300072666</v>
      </c>
      <c r="K211" s="14">
        <f t="shared" si="219"/>
        <v>0.21826595785367345</v>
      </c>
      <c r="L211" s="15">
        <f t="shared" si="220"/>
        <v>1.4631083202511774</v>
      </c>
      <c r="M211" s="12">
        <f t="shared" si="221"/>
        <v>0</v>
      </c>
      <c r="N211" s="14">
        <f t="shared" si="222"/>
        <v>-6.9402427305406245E-2</v>
      </c>
      <c r="O211" s="16">
        <f t="shared" si="223"/>
        <v>-174</v>
      </c>
      <c r="P211" s="14">
        <f t="shared" si="224"/>
        <v>-0.19931271477663226</v>
      </c>
      <c r="Q211" s="12">
        <f t="shared" si="225"/>
        <v>-159.59999999999991</v>
      </c>
      <c r="R211" s="14">
        <f t="shared" si="226"/>
        <v>-0.11204717775905637</v>
      </c>
      <c r="S211" s="18">
        <f t="shared" si="227"/>
        <v>124</v>
      </c>
      <c r="T211" s="14">
        <f t="shared" si="228"/>
        <v>0.18902439024390238</v>
      </c>
      <c r="U211" s="18">
        <f t="shared" si="229"/>
        <v>191</v>
      </c>
      <c r="V211" s="14">
        <f t="shared" si="230"/>
        <v>0.28088235294117647</v>
      </c>
      <c r="W211" s="12">
        <f t="shared" si="231"/>
        <v>-32</v>
      </c>
      <c r="X211" s="14">
        <f t="shared" si="232"/>
        <v>-3.0360531309297945E-2</v>
      </c>
      <c r="Y211" s="12">
        <f t="shared" si="233"/>
        <v>-17</v>
      </c>
      <c r="Z211" s="14">
        <f t="shared" si="234"/>
        <v>-1.6536964980544799E-2</v>
      </c>
      <c r="AA211" s="12">
        <v>-544.661329999999</v>
      </c>
      <c r="AB211" s="26">
        <v>-3.0554901718196081E-2</v>
      </c>
      <c r="AC211" s="12">
        <f t="shared" si="235"/>
        <v>0</v>
      </c>
      <c r="AD211" s="24">
        <f t="shared" si="236"/>
        <v>0</v>
      </c>
      <c r="AE211" s="11">
        <f t="shared" si="237"/>
        <v>-4147.6710000000021</v>
      </c>
      <c r="AF211" s="12">
        <f t="shared" si="238"/>
        <v>-12346.427</v>
      </c>
      <c r="AG211" s="12">
        <f t="shared" si="239"/>
        <v>-16995.455999999998</v>
      </c>
      <c r="AH211" s="14">
        <f t="shared" si="240"/>
        <v>-0.15862894404711825</v>
      </c>
      <c r="AI211" s="14">
        <f t="shared" si="241"/>
        <v>-0.47219287107507557</v>
      </c>
      <c r="AJ211" s="14">
        <f t="shared" si="242"/>
        <v>-0.6499964049412934</v>
      </c>
      <c r="AK211" s="14">
        <f t="shared" si="243"/>
        <v>0.43625180568007327</v>
      </c>
      <c r="AL211" s="14">
        <f t="shared" si="244"/>
        <v>0.50338975055600954</v>
      </c>
      <c r="AM211" s="14">
        <f t="shared" si="245"/>
        <v>0.49908299626817071</v>
      </c>
      <c r="AN211" s="18">
        <f t="shared" si="246"/>
        <v>-684.75300000000061</v>
      </c>
      <c r="AO211" s="18">
        <f t="shared" si="247"/>
        <v>-3334.933</v>
      </c>
      <c r="AP211" s="18">
        <f t="shared" si="248"/>
        <v>-5714.62</v>
      </c>
      <c r="AQ211" s="14">
        <f t="shared" si="249"/>
        <v>-6.6597257342929428E-2</v>
      </c>
      <c r="AR211" s="14">
        <f t="shared" si="250"/>
        <v>-0.32434672242754325</v>
      </c>
      <c r="AS211" s="14">
        <f t="shared" si="251"/>
        <v>-0.55578875705115738</v>
      </c>
      <c r="AT211" s="12">
        <f t="shared" si="252"/>
        <v>-154.38900000000001</v>
      </c>
      <c r="AU211" s="12">
        <f t="shared" si="253"/>
        <v>-407.76900000000001</v>
      </c>
      <c r="AV211" s="12">
        <f t="shared" si="254"/>
        <v>-506.26900000000001</v>
      </c>
      <c r="AW211" s="14">
        <f t="shared" si="255"/>
        <v>-0.22087124463519314</v>
      </c>
      <c r="AX211" s="14">
        <f t="shared" si="256"/>
        <v>-0.58336051502145925</v>
      </c>
      <c r="AY211" s="14">
        <f t="shared" si="257"/>
        <v>-0.72427610872675252</v>
      </c>
      <c r="AZ211" s="12">
        <f t="shared" si="258"/>
        <v>-446.79300000000001</v>
      </c>
      <c r="BA211" s="12">
        <f t="shared" si="259"/>
        <v>-788.92319999999995</v>
      </c>
      <c r="BB211" s="12">
        <f t="shared" si="260"/>
        <v>-968.98019999999997</v>
      </c>
      <c r="BC211" s="14">
        <f t="shared" si="261"/>
        <v>-0.35325189753320685</v>
      </c>
      <c r="BD211" s="14">
        <f t="shared" si="262"/>
        <v>-0.62375332068311196</v>
      </c>
      <c r="BE211" s="14">
        <f t="shared" si="263"/>
        <v>-0.76611337760910814</v>
      </c>
      <c r="BF211" s="12">
        <f t="shared" si="264"/>
        <v>-267.529</v>
      </c>
      <c r="BG211" s="12">
        <f t="shared" si="265"/>
        <v>-522.30999999999995</v>
      </c>
      <c r="BH211" s="12">
        <f t="shared" si="266"/>
        <v>-702.21900000000005</v>
      </c>
      <c r="BI211" s="14">
        <f t="shared" si="267"/>
        <v>-0.26177005870841485</v>
      </c>
      <c r="BJ211" s="14">
        <f t="shared" si="268"/>
        <v>-0.51106653620352249</v>
      </c>
      <c r="BK211" s="14">
        <f t="shared" si="269"/>
        <v>-0.68710273972602742</v>
      </c>
      <c r="BL211" s="12">
        <f t="shared" si="270"/>
        <v>-237.60300000000007</v>
      </c>
      <c r="BM211" s="12">
        <f t="shared" si="271"/>
        <v>-583.31700000000001</v>
      </c>
      <c r="BN211" s="12">
        <f t="shared" si="272"/>
        <v>-726.56</v>
      </c>
      <c r="BO211" s="14">
        <f t="shared" si="273"/>
        <v>-0.23501780415430273</v>
      </c>
      <c r="BP211" s="14">
        <f t="shared" si="274"/>
        <v>-0.57697032640949564</v>
      </c>
      <c r="BQ211" s="24">
        <f t="shared" si="275"/>
        <v>-0.71865479723046488</v>
      </c>
      <c r="BR211" s="19">
        <f t="shared" si="276"/>
        <v>41.4</v>
      </c>
      <c r="BS211" s="20">
        <f t="shared" si="277"/>
        <v>289.8</v>
      </c>
      <c r="BT211" s="13">
        <f t="shared" si="278"/>
        <v>1.1083489501663671E-2</v>
      </c>
      <c r="BU211" s="20">
        <f t="shared" si="279"/>
        <v>27.2</v>
      </c>
      <c r="BV211" s="20">
        <f t="shared" si="280"/>
        <v>190.4</v>
      </c>
      <c r="BW211" s="13">
        <f t="shared" si="281"/>
        <v>7.2819061460205762E-3</v>
      </c>
      <c r="BX211" s="20">
        <f t="shared" si="282"/>
        <v>29.3</v>
      </c>
      <c r="BY211" s="20">
        <f t="shared" si="283"/>
        <v>205.1</v>
      </c>
      <c r="BZ211" s="13">
        <f t="shared" si="284"/>
        <v>7.8441121352353996E-3</v>
      </c>
      <c r="CA211" s="20">
        <f t="shared" si="285"/>
        <v>41.4</v>
      </c>
      <c r="CB211" s="20">
        <f t="shared" si="286"/>
        <v>289.8</v>
      </c>
      <c r="CC211" s="17">
        <f t="shared" si="287"/>
        <v>1.1083489501663671E-2</v>
      </c>
      <c r="CE211" s="2">
        <v>26147</v>
      </c>
      <c r="CF211" s="2">
        <v>10282</v>
      </c>
      <c r="CG211" s="2">
        <v>5707</v>
      </c>
      <c r="CH211" s="2">
        <v>699</v>
      </c>
      <c r="CI211" s="2">
        <v>1911</v>
      </c>
      <c r="CJ211" s="2">
        <v>28097</v>
      </c>
      <c r="CK211" s="2">
        <v>873</v>
      </c>
      <c r="CL211" s="2">
        <v>1424.3999999999999</v>
      </c>
      <c r="CM211" s="2">
        <v>1264.8</v>
      </c>
      <c r="CN211" s="2">
        <v>656</v>
      </c>
      <c r="CO211" s="2">
        <v>532</v>
      </c>
      <c r="CP211" s="2">
        <v>680</v>
      </c>
      <c r="CQ211" s="2">
        <v>489</v>
      </c>
      <c r="CR211" s="2">
        <v>1054</v>
      </c>
      <c r="CS211" s="2">
        <v>1022</v>
      </c>
      <c r="CT211" s="2">
        <v>1028</v>
      </c>
      <c r="CU211" s="2">
        <v>1011</v>
      </c>
      <c r="CV211" s="2">
        <v>21999.328999999998</v>
      </c>
      <c r="CW211" s="2">
        <v>13800.573</v>
      </c>
      <c r="CX211" s="2">
        <v>9151.5439999999999</v>
      </c>
      <c r="CY211" s="2">
        <v>9597.2469999999994</v>
      </c>
      <c r="CZ211" s="2">
        <v>6947.067</v>
      </c>
      <c r="DA211" s="2">
        <v>4567.38</v>
      </c>
      <c r="DB211" s="2">
        <v>544.61099999999999</v>
      </c>
      <c r="DC211" s="2">
        <v>291.23099999999999</v>
      </c>
      <c r="DD211" s="2">
        <v>192.73099999999999</v>
      </c>
      <c r="DE211" s="2">
        <v>818.00699999999995</v>
      </c>
      <c r="DF211" s="2">
        <v>475.8768</v>
      </c>
      <c r="DG211" s="2">
        <v>295.81979999999999</v>
      </c>
      <c r="DH211" s="2">
        <v>754.471</v>
      </c>
      <c r="DI211" s="2">
        <v>499.69</v>
      </c>
      <c r="DJ211" s="2">
        <v>319.78100000000001</v>
      </c>
      <c r="DK211" s="2">
        <v>773.39699999999993</v>
      </c>
      <c r="DL211" s="2">
        <v>427.68299999999999</v>
      </c>
      <c r="DM211" s="2">
        <v>284.44</v>
      </c>
      <c r="DN211" s="2">
        <v>41.4</v>
      </c>
      <c r="DO211" s="2">
        <v>27.2</v>
      </c>
      <c r="DP211" s="2">
        <v>29.3</v>
      </c>
    </row>
    <row r="212" spans="2:120" ht="14.25" customHeight="1" x14ac:dyDescent="0.2">
      <c r="B212" s="6">
        <v>46220</v>
      </c>
      <c r="C212" s="9" t="s">
        <v>182</v>
      </c>
      <c r="D212" s="9" t="s">
        <v>62</v>
      </c>
      <c r="E212" s="21" t="s">
        <v>191</v>
      </c>
      <c r="F212" s="9" t="s">
        <v>165</v>
      </c>
      <c r="G212" s="21">
        <v>1</v>
      </c>
      <c r="H212" s="11">
        <f t="shared" si="216"/>
        <v>31720</v>
      </c>
      <c r="I212" s="12">
        <f t="shared" si="217"/>
        <v>13111</v>
      </c>
      <c r="J212" s="14">
        <f t="shared" si="218"/>
        <v>0.41333543505674653</v>
      </c>
      <c r="K212" s="14">
        <f t="shared" si="219"/>
        <v>0.22742749054224465</v>
      </c>
      <c r="L212" s="15">
        <f t="shared" si="220"/>
        <v>1.6013686911890506</v>
      </c>
      <c r="M212" s="12">
        <f t="shared" si="221"/>
        <v>0</v>
      </c>
      <c r="N212" s="14">
        <f t="shared" si="222"/>
        <v>-7.7558379620205287E-2</v>
      </c>
      <c r="O212" s="16">
        <f t="shared" si="223"/>
        <v>-238</v>
      </c>
      <c r="P212" s="14">
        <f t="shared" si="224"/>
        <v>-0.20272572402044298</v>
      </c>
      <c r="Q212" s="12">
        <f t="shared" si="225"/>
        <v>-62.399999999999636</v>
      </c>
      <c r="R212" s="14">
        <f t="shared" si="226"/>
        <v>-3.9364118092354072E-2</v>
      </c>
      <c r="S212" s="18">
        <f t="shared" si="227"/>
        <v>278</v>
      </c>
      <c r="T212" s="14">
        <f t="shared" si="228"/>
        <v>0.37618403247631937</v>
      </c>
      <c r="U212" s="18">
        <f t="shared" si="229"/>
        <v>543</v>
      </c>
      <c r="V212" s="14">
        <f t="shared" si="230"/>
        <v>0.50138504155124652</v>
      </c>
      <c r="W212" s="12">
        <f t="shared" si="231"/>
        <v>42</v>
      </c>
      <c r="X212" s="14">
        <f t="shared" si="232"/>
        <v>3.4063260340632562E-2</v>
      </c>
      <c r="Y212" s="12">
        <f t="shared" si="233"/>
        <v>-10</v>
      </c>
      <c r="Z212" s="14">
        <f t="shared" si="234"/>
        <v>-7.8678206136899576E-3</v>
      </c>
      <c r="AA212" s="12">
        <v>-358.75774999999703</v>
      </c>
      <c r="AB212" s="26">
        <v>-1.7168927506349796E-2</v>
      </c>
      <c r="AC212" s="12">
        <f t="shared" si="235"/>
        <v>0</v>
      </c>
      <c r="AD212" s="24">
        <f t="shared" si="236"/>
        <v>0</v>
      </c>
      <c r="AE212" s="11">
        <f t="shared" si="237"/>
        <v>-4892.5199999999968</v>
      </c>
      <c r="AF212" s="12">
        <f t="shared" si="238"/>
        <v>-14201.692000000003</v>
      </c>
      <c r="AG212" s="12">
        <f t="shared" si="239"/>
        <v>-19011.589</v>
      </c>
      <c r="AH212" s="14">
        <f t="shared" si="240"/>
        <v>-0.15424085750315253</v>
      </c>
      <c r="AI212" s="14">
        <f t="shared" si="241"/>
        <v>-0.44772042875157636</v>
      </c>
      <c r="AJ212" s="14">
        <f t="shared" si="242"/>
        <v>-0.59935652585119792</v>
      </c>
      <c r="AK212" s="14">
        <f t="shared" si="243"/>
        <v>0.43710870346376174</v>
      </c>
      <c r="AL212" s="14">
        <f t="shared" si="244"/>
        <v>0.44337786503125765</v>
      </c>
      <c r="AM212" s="14">
        <f t="shared" si="245"/>
        <v>0.44345111281024818</v>
      </c>
      <c r="AN212" s="18">
        <f t="shared" si="246"/>
        <v>-1384.4750000000004</v>
      </c>
      <c r="AO212" s="18">
        <f t="shared" si="247"/>
        <v>-5343.77</v>
      </c>
      <c r="AP212" s="18">
        <f t="shared" si="248"/>
        <v>-7475.4410000000007</v>
      </c>
      <c r="AQ212" s="14">
        <f t="shared" si="249"/>
        <v>-0.10559644573259097</v>
      </c>
      <c r="AR212" s="14">
        <f t="shared" si="250"/>
        <v>-0.40757913202654261</v>
      </c>
      <c r="AS212" s="14">
        <f t="shared" si="251"/>
        <v>-0.57016558614903523</v>
      </c>
      <c r="AT212" s="12">
        <f t="shared" si="252"/>
        <v>-197.65700000000004</v>
      </c>
      <c r="AU212" s="12">
        <f t="shared" si="253"/>
        <v>-450.19900000000001</v>
      </c>
      <c r="AV212" s="12">
        <f t="shared" si="254"/>
        <v>-596.274</v>
      </c>
      <c r="AW212" s="14">
        <f t="shared" si="255"/>
        <v>-0.21117200854700857</v>
      </c>
      <c r="AX212" s="14">
        <f t="shared" si="256"/>
        <v>-0.48098183760683766</v>
      </c>
      <c r="AY212" s="14">
        <f t="shared" si="257"/>
        <v>-0.63704487179487179</v>
      </c>
      <c r="AZ212" s="12">
        <f t="shared" si="258"/>
        <v>-413.59800000000018</v>
      </c>
      <c r="BA212" s="12">
        <f t="shared" si="259"/>
        <v>-794.16600000000017</v>
      </c>
      <c r="BB212" s="12">
        <f t="shared" si="260"/>
        <v>-1019.1756000000003</v>
      </c>
      <c r="BC212" s="14">
        <f t="shared" si="261"/>
        <v>-0.27160362490149736</v>
      </c>
      <c r="BD212" s="14">
        <f t="shared" si="262"/>
        <v>-0.52151694247438929</v>
      </c>
      <c r="BE212" s="14">
        <f t="shared" si="263"/>
        <v>-0.6692773837667455</v>
      </c>
      <c r="BF212" s="12">
        <f t="shared" si="264"/>
        <v>-312.38799999999992</v>
      </c>
      <c r="BG212" s="12">
        <f t="shared" si="265"/>
        <v>-557.22199999999998</v>
      </c>
      <c r="BH212" s="12">
        <f t="shared" si="266"/>
        <v>-794.34699999999998</v>
      </c>
      <c r="BI212" s="14">
        <f t="shared" si="267"/>
        <v>-0.24501019607843133</v>
      </c>
      <c r="BJ212" s="14">
        <f t="shared" si="268"/>
        <v>-0.43703686274509801</v>
      </c>
      <c r="BK212" s="14">
        <f t="shared" si="269"/>
        <v>-0.6230172549019608</v>
      </c>
      <c r="BL212" s="12">
        <f t="shared" si="270"/>
        <v>-285.31900000000007</v>
      </c>
      <c r="BM212" s="12">
        <f t="shared" si="271"/>
        <v>-592.77099999999996</v>
      </c>
      <c r="BN212" s="12">
        <f t="shared" si="272"/>
        <v>-815.923</v>
      </c>
      <c r="BO212" s="14">
        <f t="shared" si="273"/>
        <v>-0.22626407613005561</v>
      </c>
      <c r="BP212" s="14">
        <f t="shared" si="274"/>
        <v>-0.47008009516256932</v>
      </c>
      <c r="BQ212" s="24">
        <f t="shared" si="275"/>
        <v>-0.64704440919904838</v>
      </c>
      <c r="BR212" s="19">
        <f t="shared" si="276"/>
        <v>43.4</v>
      </c>
      <c r="BS212" s="20">
        <f t="shared" si="277"/>
        <v>303.8</v>
      </c>
      <c r="BT212" s="13">
        <f t="shared" si="278"/>
        <v>9.5775535939470365E-3</v>
      </c>
      <c r="BU212" s="20">
        <f t="shared" si="279"/>
        <v>8.1999999999999993</v>
      </c>
      <c r="BV212" s="20">
        <f t="shared" si="280"/>
        <v>57.399999999999991</v>
      </c>
      <c r="BW212" s="13">
        <f t="shared" si="281"/>
        <v>1.8095838587641863E-3</v>
      </c>
      <c r="BX212" s="20">
        <f t="shared" si="282"/>
        <v>26.4</v>
      </c>
      <c r="BY212" s="20">
        <f t="shared" si="283"/>
        <v>184.79999999999998</v>
      </c>
      <c r="BZ212" s="13">
        <f t="shared" si="284"/>
        <v>5.825977301387137E-3</v>
      </c>
      <c r="CA212" s="20">
        <f t="shared" si="285"/>
        <v>43.4</v>
      </c>
      <c r="CB212" s="20">
        <f t="shared" si="286"/>
        <v>303.8</v>
      </c>
      <c r="CC212" s="17">
        <f t="shared" si="287"/>
        <v>9.5775535939470365E-3</v>
      </c>
      <c r="CE212" s="2">
        <v>31720</v>
      </c>
      <c r="CF212" s="2">
        <v>13111</v>
      </c>
      <c r="CG212" s="2">
        <v>7214</v>
      </c>
      <c r="CH212" s="2">
        <v>936</v>
      </c>
      <c r="CI212" s="2">
        <v>2338</v>
      </c>
      <c r="CJ212" s="2">
        <v>34387</v>
      </c>
      <c r="CK212" s="2">
        <v>1174</v>
      </c>
      <c r="CL212" s="2">
        <v>1585.1999999999998</v>
      </c>
      <c r="CM212" s="2">
        <v>1522.8000000000002</v>
      </c>
      <c r="CN212" s="2">
        <v>739</v>
      </c>
      <c r="CO212" s="2">
        <v>461</v>
      </c>
      <c r="CP212" s="2">
        <v>1083</v>
      </c>
      <c r="CQ212" s="2">
        <v>540</v>
      </c>
      <c r="CR212" s="2">
        <v>1233</v>
      </c>
      <c r="CS212" s="2">
        <v>1275</v>
      </c>
      <c r="CT212" s="2">
        <v>1271</v>
      </c>
      <c r="CU212" s="2">
        <v>1261</v>
      </c>
      <c r="CV212" s="2">
        <v>26827.480000000003</v>
      </c>
      <c r="CW212" s="2">
        <v>17518.307999999997</v>
      </c>
      <c r="CX212" s="2">
        <v>12708.411</v>
      </c>
      <c r="CY212" s="2">
        <v>11726.525</v>
      </c>
      <c r="CZ212" s="2">
        <v>7767.23</v>
      </c>
      <c r="DA212" s="2">
        <v>5635.5589999999993</v>
      </c>
      <c r="DB212" s="2">
        <v>738.34299999999996</v>
      </c>
      <c r="DC212" s="2">
        <v>485.80099999999999</v>
      </c>
      <c r="DD212" s="2">
        <v>339.726</v>
      </c>
      <c r="DE212" s="2">
        <v>1109.202</v>
      </c>
      <c r="DF212" s="2">
        <v>728.63400000000001</v>
      </c>
      <c r="DG212" s="2">
        <v>503.62439999999998</v>
      </c>
      <c r="DH212" s="2">
        <v>962.61200000000008</v>
      </c>
      <c r="DI212" s="2">
        <v>717.77800000000002</v>
      </c>
      <c r="DJ212" s="2">
        <v>480.65300000000002</v>
      </c>
      <c r="DK212" s="2">
        <v>975.68099999999993</v>
      </c>
      <c r="DL212" s="2">
        <v>668.22900000000004</v>
      </c>
      <c r="DM212" s="2">
        <v>445.077</v>
      </c>
      <c r="DN212" s="2">
        <v>43.4</v>
      </c>
      <c r="DO212" s="2">
        <v>8.1999999999999993</v>
      </c>
      <c r="DP212" s="2">
        <v>26.4</v>
      </c>
    </row>
    <row r="213" spans="2:120" ht="14.25" customHeight="1" x14ac:dyDescent="0.2">
      <c r="B213" s="6">
        <v>46221</v>
      </c>
      <c r="C213" s="9" t="s">
        <v>182</v>
      </c>
      <c r="D213" s="9" t="s">
        <v>62</v>
      </c>
      <c r="E213" s="21" t="s">
        <v>191</v>
      </c>
      <c r="F213" s="9" t="s">
        <v>166</v>
      </c>
      <c r="G213" s="21">
        <v>1</v>
      </c>
      <c r="H213" s="11">
        <f t="shared" si="216"/>
        <v>29193</v>
      </c>
      <c r="I213" s="12">
        <f t="shared" si="217"/>
        <v>10822</v>
      </c>
      <c r="J213" s="14">
        <f t="shared" si="218"/>
        <v>0.3707053060665228</v>
      </c>
      <c r="K213" s="14">
        <f t="shared" si="219"/>
        <v>0.19672524235261879</v>
      </c>
      <c r="L213" s="15">
        <f t="shared" si="220"/>
        <v>1.4760931753167144</v>
      </c>
      <c r="M213" s="12">
        <f t="shared" si="221"/>
        <v>0</v>
      </c>
      <c r="N213" s="14">
        <f t="shared" si="222"/>
        <v>-7.3443996572190362E-2</v>
      </c>
      <c r="O213" s="16">
        <f t="shared" si="223"/>
        <v>-418</v>
      </c>
      <c r="P213" s="14">
        <f t="shared" si="224"/>
        <v>-0.3164269492808478</v>
      </c>
      <c r="Q213" s="12">
        <f t="shared" si="225"/>
        <v>-130.79999999999995</v>
      </c>
      <c r="R213" s="14">
        <f t="shared" si="226"/>
        <v>-7.4225400068096636E-2</v>
      </c>
      <c r="S213" s="18">
        <f t="shared" si="227"/>
        <v>92</v>
      </c>
      <c r="T213" s="14">
        <f t="shared" si="228"/>
        <v>0.14556962025316456</v>
      </c>
      <c r="U213" s="18">
        <f t="shared" si="229"/>
        <v>89</v>
      </c>
      <c r="V213" s="14">
        <f t="shared" si="230"/>
        <v>0.14217252396166136</v>
      </c>
      <c r="W213" s="12">
        <f t="shared" si="231"/>
        <v>5</v>
      </c>
      <c r="X213" s="14">
        <f t="shared" si="232"/>
        <v>3.8314176245211051E-3</v>
      </c>
      <c r="Y213" s="12">
        <f t="shared" si="233"/>
        <v>-21</v>
      </c>
      <c r="Z213" s="14">
        <f t="shared" si="234"/>
        <v>-1.4861995753715496E-2</v>
      </c>
      <c r="AA213" s="12">
        <v>-599.30069000000367</v>
      </c>
      <c r="AB213" s="26">
        <v>-2.9213800609452001E-2</v>
      </c>
      <c r="AC213" s="12">
        <f t="shared" si="235"/>
        <v>0</v>
      </c>
      <c r="AD213" s="24">
        <f t="shared" si="236"/>
        <v>0</v>
      </c>
      <c r="AE213" s="11">
        <f t="shared" si="237"/>
        <v>-4279.505000000001</v>
      </c>
      <c r="AF213" s="12">
        <f t="shared" si="238"/>
        <v>-12513.148000000001</v>
      </c>
      <c r="AG213" s="12">
        <f t="shared" si="239"/>
        <v>-17226.911</v>
      </c>
      <c r="AH213" s="14">
        <f t="shared" si="240"/>
        <v>-0.14659353269619435</v>
      </c>
      <c r="AI213" s="14">
        <f t="shared" si="241"/>
        <v>-0.42863522077210292</v>
      </c>
      <c r="AJ213" s="14">
        <f t="shared" si="242"/>
        <v>-0.59010416880759076</v>
      </c>
      <c r="AK213" s="14">
        <f t="shared" si="243"/>
        <v>0.40833030451969915</v>
      </c>
      <c r="AL213" s="14">
        <f t="shared" si="244"/>
        <v>0.43330180627501974</v>
      </c>
      <c r="AM213" s="14">
        <f t="shared" si="245"/>
        <v>0.4381770016920315</v>
      </c>
      <c r="AN213" s="18">
        <f t="shared" si="246"/>
        <v>-649.06499999999869</v>
      </c>
      <c r="AO213" s="18">
        <f t="shared" si="247"/>
        <v>-3594.59</v>
      </c>
      <c r="AP213" s="18">
        <f t="shared" si="248"/>
        <v>-5578.7349999999997</v>
      </c>
      <c r="AQ213" s="14">
        <f t="shared" si="249"/>
        <v>-5.997643688782095E-2</v>
      </c>
      <c r="AR213" s="14">
        <f t="shared" si="250"/>
        <v>-0.33215579375346516</v>
      </c>
      <c r="AS213" s="14">
        <f t="shared" si="251"/>
        <v>-0.51549944557383109</v>
      </c>
      <c r="AT213" s="12">
        <f t="shared" si="252"/>
        <v>-165.94499999999994</v>
      </c>
      <c r="AU213" s="12">
        <f t="shared" si="253"/>
        <v>-474.39099999999996</v>
      </c>
      <c r="AV213" s="12">
        <f t="shared" si="254"/>
        <v>-612.36500000000001</v>
      </c>
      <c r="AW213" s="14">
        <f t="shared" si="255"/>
        <v>-0.18377076411960125</v>
      </c>
      <c r="AX213" s="14">
        <f t="shared" si="256"/>
        <v>-0.52534994462901441</v>
      </c>
      <c r="AY213" s="14">
        <f t="shared" si="257"/>
        <v>-0.67814507198228124</v>
      </c>
      <c r="AZ213" s="12">
        <f t="shared" si="258"/>
        <v>-685.97879999999998</v>
      </c>
      <c r="BA213" s="12">
        <f t="shared" si="259"/>
        <v>-992.51639999999998</v>
      </c>
      <c r="BB213" s="12">
        <f t="shared" si="260"/>
        <v>-1249.6601999999998</v>
      </c>
      <c r="BC213" s="14">
        <f t="shared" si="261"/>
        <v>-0.4204847370356749</v>
      </c>
      <c r="BD213" s="14">
        <f t="shared" si="262"/>
        <v>-0.60838322912835607</v>
      </c>
      <c r="BE213" s="14">
        <f t="shared" si="263"/>
        <v>-0.76600478116954762</v>
      </c>
      <c r="BF213" s="12">
        <f t="shared" si="264"/>
        <v>-234.67799999999988</v>
      </c>
      <c r="BG213" s="12">
        <f t="shared" si="265"/>
        <v>-514.40099999999995</v>
      </c>
      <c r="BH213" s="12">
        <f t="shared" si="266"/>
        <v>-786.38300000000004</v>
      </c>
      <c r="BI213" s="14">
        <f t="shared" si="267"/>
        <v>-0.17914351145038154</v>
      </c>
      <c r="BJ213" s="14">
        <f t="shared" si="268"/>
        <v>-0.39267251908396938</v>
      </c>
      <c r="BK213" s="14">
        <f t="shared" si="269"/>
        <v>-0.60029236641221373</v>
      </c>
      <c r="BL213" s="12">
        <f t="shared" si="270"/>
        <v>-423.88599999999997</v>
      </c>
      <c r="BM213" s="12">
        <f t="shared" si="271"/>
        <v>-719.44</v>
      </c>
      <c r="BN213" s="12">
        <f t="shared" si="272"/>
        <v>-969.93399999999997</v>
      </c>
      <c r="BO213" s="14">
        <f t="shared" si="273"/>
        <v>-0.30451580459770111</v>
      </c>
      <c r="BP213" s="14">
        <f t="shared" si="274"/>
        <v>-0.51683908045977023</v>
      </c>
      <c r="BQ213" s="24">
        <f t="shared" si="275"/>
        <v>-0.6967916666666667</v>
      </c>
      <c r="BR213" s="19">
        <f t="shared" si="276"/>
        <v>40.4</v>
      </c>
      <c r="BS213" s="20">
        <f t="shared" si="277"/>
        <v>282.8</v>
      </c>
      <c r="BT213" s="13">
        <f t="shared" si="278"/>
        <v>9.687253793717673E-3</v>
      </c>
      <c r="BU213" s="20">
        <f t="shared" si="279"/>
        <v>10.1</v>
      </c>
      <c r="BV213" s="20">
        <f t="shared" si="280"/>
        <v>70.7</v>
      </c>
      <c r="BW213" s="13">
        <f t="shared" si="281"/>
        <v>2.4218134484294183E-3</v>
      </c>
      <c r="BX213" s="20">
        <f t="shared" si="282"/>
        <v>36.799999999999997</v>
      </c>
      <c r="BY213" s="20">
        <f t="shared" si="283"/>
        <v>257.59999999999997</v>
      </c>
      <c r="BZ213" s="13">
        <f t="shared" si="284"/>
        <v>8.8240331586339187E-3</v>
      </c>
      <c r="CA213" s="20">
        <f t="shared" si="285"/>
        <v>40.4</v>
      </c>
      <c r="CB213" s="20">
        <f t="shared" si="286"/>
        <v>282.8</v>
      </c>
      <c r="CC213" s="17">
        <f t="shared" si="287"/>
        <v>9.687253793717673E-3</v>
      </c>
      <c r="CE213" s="2">
        <v>29193</v>
      </c>
      <c r="CF213" s="2">
        <v>10822</v>
      </c>
      <c r="CG213" s="2">
        <v>5743</v>
      </c>
      <c r="CH213" s="2">
        <v>903</v>
      </c>
      <c r="CI213" s="2">
        <v>2447</v>
      </c>
      <c r="CJ213" s="2">
        <v>31507</v>
      </c>
      <c r="CK213" s="2">
        <v>1321</v>
      </c>
      <c r="CL213" s="2">
        <v>1762.1999999999998</v>
      </c>
      <c r="CM213" s="2">
        <v>1631.3999999999999</v>
      </c>
      <c r="CN213" s="2">
        <v>632</v>
      </c>
      <c r="CO213" s="2">
        <v>540</v>
      </c>
      <c r="CP213" s="2">
        <v>626</v>
      </c>
      <c r="CQ213" s="2">
        <v>537</v>
      </c>
      <c r="CR213" s="2">
        <v>1305</v>
      </c>
      <c r="CS213" s="2">
        <v>1310</v>
      </c>
      <c r="CT213" s="2">
        <v>1413</v>
      </c>
      <c r="CU213" s="2">
        <v>1392</v>
      </c>
      <c r="CV213" s="2">
        <v>24913.494999999999</v>
      </c>
      <c r="CW213" s="2">
        <v>16679.851999999999</v>
      </c>
      <c r="CX213" s="2">
        <v>11966.089000000002</v>
      </c>
      <c r="CY213" s="2">
        <v>10172.935000000001</v>
      </c>
      <c r="CZ213" s="2">
        <v>7227.41</v>
      </c>
      <c r="DA213" s="2">
        <v>5243.2650000000003</v>
      </c>
      <c r="DB213" s="2">
        <v>737.05500000000006</v>
      </c>
      <c r="DC213" s="2">
        <v>428.60900000000004</v>
      </c>
      <c r="DD213" s="2">
        <v>290.63499999999999</v>
      </c>
      <c r="DE213" s="2">
        <v>945.42119999999989</v>
      </c>
      <c r="DF213" s="2">
        <v>638.88359999999989</v>
      </c>
      <c r="DG213" s="2">
        <v>381.7398</v>
      </c>
      <c r="DH213" s="2">
        <v>1075.3220000000001</v>
      </c>
      <c r="DI213" s="2">
        <v>795.59900000000005</v>
      </c>
      <c r="DJ213" s="2">
        <v>523.61699999999996</v>
      </c>
      <c r="DK213" s="2">
        <v>968.11400000000003</v>
      </c>
      <c r="DL213" s="2">
        <v>672.56</v>
      </c>
      <c r="DM213" s="2">
        <v>422.06600000000003</v>
      </c>
      <c r="DN213" s="2">
        <v>40.4</v>
      </c>
      <c r="DO213" s="2">
        <v>10.1</v>
      </c>
      <c r="DP213" s="2">
        <v>36.799999999999997</v>
      </c>
    </row>
    <row r="214" spans="2:120" ht="14.25" customHeight="1" x14ac:dyDescent="0.2">
      <c r="B214" s="6">
        <v>46222</v>
      </c>
      <c r="C214" s="9" t="s">
        <v>182</v>
      </c>
      <c r="D214" s="9" t="s">
        <v>62</v>
      </c>
      <c r="E214" s="21" t="s">
        <v>191</v>
      </c>
      <c r="F214" s="9" t="s">
        <v>167</v>
      </c>
      <c r="G214" s="21">
        <v>1</v>
      </c>
      <c r="H214" s="11">
        <f t="shared" si="216"/>
        <v>40965</v>
      </c>
      <c r="I214" s="12">
        <f t="shared" si="217"/>
        <v>13908</v>
      </c>
      <c r="J214" s="14">
        <f t="shared" si="218"/>
        <v>0.33950933723910653</v>
      </c>
      <c r="K214" s="14">
        <f t="shared" si="219"/>
        <v>0.17004760161113144</v>
      </c>
      <c r="L214" s="15">
        <f t="shared" si="220"/>
        <v>1.9505851755526658</v>
      </c>
      <c r="M214" s="12">
        <f t="shared" si="221"/>
        <v>0</v>
      </c>
      <c r="N214" s="14">
        <f t="shared" si="222"/>
        <v>-5.4253722728846765E-2</v>
      </c>
      <c r="O214" s="16">
        <f t="shared" si="223"/>
        <v>-297</v>
      </c>
      <c r="P214" s="14">
        <f t="shared" si="224"/>
        <v>-0.1652754590984975</v>
      </c>
      <c r="Q214" s="12">
        <f t="shared" si="225"/>
        <v>-226.80000000000018</v>
      </c>
      <c r="R214" s="14">
        <f t="shared" si="226"/>
        <v>-9.032258064516141E-2</v>
      </c>
      <c r="S214" s="18">
        <f t="shared" si="227"/>
        <v>455</v>
      </c>
      <c r="T214" s="14">
        <f t="shared" si="228"/>
        <v>0.4554554554554554</v>
      </c>
      <c r="U214" s="18">
        <f t="shared" si="229"/>
        <v>517</v>
      </c>
      <c r="V214" s="14">
        <f t="shared" si="230"/>
        <v>0.55412647374062163</v>
      </c>
      <c r="W214" s="12">
        <f t="shared" si="231"/>
        <v>209</v>
      </c>
      <c r="X214" s="14">
        <f t="shared" si="232"/>
        <v>0.120253164556962</v>
      </c>
      <c r="Y214" s="12">
        <f t="shared" si="233"/>
        <v>234</v>
      </c>
      <c r="Z214" s="14">
        <f t="shared" si="234"/>
        <v>0.1311659192825112</v>
      </c>
      <c r="AA214" s="12">
        <v>-641.51377000000502</v>
      </c>
      <c r="AB214" s="26">
        <v>-2.1611058714673503E-2</v>
      </c>
      <c r="AC214" s="12">
        <f t="shared" si="235"/>
        <v>0</v>
      </c>
      <c r="AD214" s="24">
        <f t="shared" si="236"/>
        <v>0</v>
      </c>
      <c r="AE214" s="11">
        <f t="shared" si="237"/>
        <v>-4580.1830000000045</v>
      </c>
      <c r="AF214" s="12">
        <f t="shared" si="238"/>
        <v>-15741.964999999997</v>
      </c>
      <c r="AG214" s="12">
        <f t="shared" si="239"/>
        <v>-23067.223999999995</v>
      </c>
      <c r="AH214" s="14">
        <f t="shared" si="240"/>
        <v>-0.11180722568045909</v>
      </c>
      <c r="AI214" s="14">
        <f t="shared" si="241"/>
        <v>-0.38427840839741234</v>
      </c>
      <c r="AJ214" s="14">
        <f t="shared" si="242"/>
        <v>-0.56309591114365909</v>
      </c>
      <c r="AK214" s="14">
        <f t="shared" si="243"/>
        <v>0.38802484563822326</v>
      </c>
      <c r="AL214" s="14">
        <f t="shared" si="244"/>
        <v>0.47067388995812753</v>
      </c>
      <c r="AM214" s="14">
        <f t="shared" si="245"/>
        <v>0.50750936876179464</v>
      </c>
      <c r="AN214" s="18">
        <f t="shared" si="246"/>
        <v>210.21299999999974</v>
      </c>
      <c r="AO214" s="18">
        <f t="shared" si="247"/>
        <v>-2036.1759999999995</v>
      </c>
      <c r="AP214" s="18">
        <f t="shared" si="248"/>
        <v>-4824.7109999999993</v>
      </c>
      <c r="AQ214" s="14">
        <f t="shared" si="249"/>
        <v>1.5114538395168298E-2</v>
      </c>
      <c r="AR214" s="14">
        <f t="shared" si="250"/>
        <v>-0.14640322116767324</v>
      </c>
      <c r="AS214" s="14">
        <f t="shared" si="251"/>
        <v>-0.34690185504745463</v>
      </c>
      <c r="AT214" s="12">
        <f t="shared" si="252"/>
        <v>-451.10300000000007</v>
      </c>
      <c r="AU214" s="12">
        <f t="shared" si="253"/>
        <v>-918.51099999999997</v>
      </c>
      <c r="AV214" s="12">
        <f t="shared" si="254"/>
        <v>-1143.7629999999999</v>
      </c>
      <c r="AW214" s="14">
        <f t="shared" si="255"/>
        <v>-0.30073533333333335</v>
      </c>
      <c r="AX214" s="14">
        <f t="shared" si="256"/>
        <v>-0.61234066666666664</v>
      </c>
      <c r="AY214" s="14">
        <f t="shared" si="257"/>
        <v>-0.76250866666666672</v>
      </c>
      <c r="AZ214" s="12">
        <f t="shared" si="258"/>
        <v>-650.85599999999977</v>
      </c>
      <c r="BA214" s="12">
        <f t="shared" si="259"/>
        <v>-1404.7529999999999</v>
      </c>
      <c r="BB214" s="12">
        <f t="shared" si="260"/>
        <v>-1745.0375999999999</v>
      </c>
      <c r="BC214" s="14">
        <f t="shared" si="261"/>
        <v>-0.28493827160493823</v>
      </c>
      <c r="BD214" s="14">
        <f t="shared" si="262"/>
        <v>-0.61498686629892307</v>
      </c>
      <c r="BE214" s="14">
        <f t="shared" si="263"/>
        <v>-0.76396007354872608</v>
      </c>
      <c r="BF214" s="12">
        <f t="shared" si="264"/>
        <v>-223.26099999999997</v>
      </c>
      <c r="BG214" s="12">
        <f t="shared" si="265"/>
        <v>-812.23500000000013</v>
      </c>
      <c r="BH214" s="12">
        <f t="shared" si="266"/>
        <v>-1294.181</v>
      </c>
      <c r="BI214" s="14">
        <f t="shared" si="267"/>
        <v>-0.11466923472008217</v>
      </c>
      <c r="BJ214" s="14">
        <f t="shared" si="268"/>
        <v>-0.41717257318952239</v>
      </c>
      <c r="BK214" s="14">
        <f t="shared" si="269"/>
        <v>-0.66470518746789931</v>
      </c>
      <c r="BL214" s="12">
        <f t="shared" si="270"/>
        <v>-628.23299999999995</v>
      </c>
      <c r="BM214" s="12">
        <f t="shared" si="271"/>
        <v>-1240.1189999999999</v>
      </c>
      <c r="BN214" s="12">
        <f t="shared" si="272"/>
        <v>-1554.3969999999999</v>
      </c>
      <c r="BO214" s="14">
        <f t="shared" si="273"/>
        <v>-0.31131466798810703</v>
      </c>
      <c r="BP214" s="14">
        <f t="shared" si="274"/>
        <v>-0.61452874132804758</v>
      </c>
      <c r="BQ214" s="24">
        <f t="shared" si="275"/>
        <v>-0.77026610505450943</v>
      </c>
      <c r="BR214" s="19">
        <f t="shared" si="276"/>
        <v>39.700000000000003</v>
      </c>
      <c r="BS214" s="20">
        <f t="shared" si="277"/>
        <v>277.90000000000003</v>
      </c>
      <c r="BT214" s="13">
        <f t="shared" si="278"/>
        <v>6.7838398632979382E-3</v>
      </c>
      <c r="BU214" s="20">
        <f t="shared" si="279"/>
        <v>22.9</v>
      </c>
      <c r="BV214" s="20">
        <f t="shared" si="280"/>
        <v>160.29999999999998</v>
      </c>
      <c r="BW214" s="13">
        <f t="shared" si="281"/>
        <v>3.9130965458318073E-3</v>
      </c>
      <c r="BX214" s="20">
        <f t="shared" si="282"/>
        <v>38.9</v>
      </c>
      <c r="BY214" s="20">
        <f t="shared" si="283"/>
        <v>272.3</v>
      </c>
      <c r="BZ214" s="13">
        <f t="shared" si="284"/>
        <v>6.6471378005614548E-3</v>
      </c>
      <c r="CA214" s="20">
        <f t="shared" si="285"/>
        <v>39.700000000000003</v>
      </c>
      <c r="CB214" s="20">
        <f t="shared" si="286"/>
        <v>277.90000000000003</v>
      </c>
      <c r="CC214" s="17">
        <f t="shared" si="287"/>
        <v>6.7838398632979382E-3</v>
      </c>
      <c r="CE214" s="2">
        <v>40965</v>
      </c>
      <c r="CF214" s="2">
        <v>13908</v>
      </c>
      <c r="CG214" s="2">
        <v>6966</v>
      </c>
      <c r="CH214" s="2">
        <v>1500</v>
      </c>
      <c r="CI214" s="2">
        <v>3076</v>
      </c>
      <c r="CJ214" s="2">
        <v>43315</v>
      </c>
      <c r="CK214" s="2">
        <v>1797</v>
      </c>
      <c r="CL214" s="2">
        <v>2511</v>
      </c>
      <c r="CM214" s="2">
        <v>2284.1999999999998</v>
      </c>
      <c r="CN214" s="2">
        <v>999</v>
      </c>
      <c r="CO214" s="2">
        <v>544</v>
      </c>
      <c r="CP214" s="2">
        <v>933</v>
      </c>
      <c r="CQ214" s="2">
        <v>416</v>
      </c>
      <c r="CR214" s="2">
        <v>1738</v>
      </c>
      <c r="CS214" s="2">
        <v>1947</v>
      </c>
      <c r="CT214" s="2">
        <v>1784</v>
      </c>
      <c r="CU214" s="2">
        <v>2018</v>
      </c>
      <c r="CV214" s="2">
        <v>36384.816999999995</v>
      </c>
      <c r="CW214" s="2">
        <v>25223.035000000003</v>
      </c>
      <c r="CX214" s="2">
        <v>17897.776000000005</v>
      </c>
      <c r="CY214" s="2">
        <v>14118.213</v>
      </c>
      <c r="CZ214" s="2">
        <v>11871.824000000001</v>
      </c>
      <c r="DA214" s="2">
        <v>9083.2890000000007</v>
      </c>
      <c r="DB214" s="2">
        <v>1048.8969999999999</v>
      </c>
      <c r="DC214" s="2">
        <v>581.48900000000003</v>
      </c>
      <c r="DD214" s="2">
        <v>356.23699999999997</v>
      </c>
      <c r="DE214" s="2">
        <v>1633.3440000000001</v>
      </c>
      <c r="DF214" s="2">
        <v>879.44699999999989</v>
      </c>
      <c r="DG214" s="2">
        <v>539.16239999999993</v>
      </c>
      <c r="DH214" s="2">
        <v>1723.739</v>
      </c>
      <c r="DI214" s="2">
        <v>1134.7649999999999</v>
      </c>
      <c r="DJ214" s="2">
        <v>652.81899999999996</v>
      </c>
      <c r="DK214" s="2">
        <v>1389.7670000000001</v>
      </c>
      <c r="DL214" s="2">
        <v>777.88100000000009</v>
      </c>
      <c r="DM214" s="2">
        <v>463.60299999999995</v>
      </c>
      <c r="DN214" s="2">
        <v>39.700000000000003</v>
      </c>
      <c r="DO214" s="2">
        <v>22.9</v>
      </c>
      <c r="DP214" s="2">
        <v>38.9</v>
      </c>
    </row>
    <row r="215" spans="2:120" ht="14.25" customHeight="1" x14ac:dyDescent="0.2">
      <c r="B215" s="6">
        <v>46223</v>
      </c>
      <c r="C215" s="9" t="s">
        <v>182</v>
      </c>
      <c r="D215" s="9" t="s">
        <v>62</v>
      </c>
      <c r="E215" s="21" t="s">
        <v>191</v>
      </c>
      <c r="F215" s="9" t="s">
        <v>168</v>
      </c>
      <c r="G215" s="21">
        <v>1</v>
      </c>
      <c r="H215" s="11">
        <f t="shared" si="216"/>
        <v>32079</v>
      </c>
      <c r="I215" s="12">
        <f t="shared" si="217"/>
        <v>13435</v>
      </c>
      <c r="J215" s="14">
        <f t="shared" si="218"/>
        <v>0.4188098132734811</v>
      </c>
      <c r="K215" s="14">
        <f t="shared" si="219"/>
        <v>0.22781258767417936</v>
      </c>
      <c r="L215" s="15">
        <f t="shared" si="220"/>
        <v>1.5004476275738585</v>
      </c>
      <c r="M215" s="12">
        <f t="shared" si="221"/>
        <v>0</v>
      </c>
      <c r="N215" s="14">
        <f t="shared" si="222"/>
        <v>-9.4248524719767302E-2</v>
      </c>
      <c r="O215" s="16">
        <f t="shared" si="223"/>
        <v>-356</v>
      </c>
      <c r="P215" s="14">
        <f t="shared" si="224"/>
        <v>-0.2981574539363484</v>
      </c>
      <c r="Q215" s="12">
        <f t="shared" si="225"/>
        <v>-137.39999999999986</v>
      </c>
      <c r="R215" s="14">
        <f t="shared" si="226"/>
        <v>-8.3944281524926612E-2</v>
      </c>
      <c r="S215" s="18">
        <f t="shared" si="227"/>
        <v>227</v>
      </c>
      <c r="T215" s="14">
        <f t="shared" si="228"/>
        <v>0.3148404993065187</v>
      </c>
      <c r="U215" s="18">
        <f t="shared" si="229"/>
        <v>222</v>
      </c>
      <c r="V215" s="14">
        <f t="shared" si="230"/>
        <v>0.30286493860845842</v>
      </c>
      <c r="W215" s="12">
        <f t="shared" si="231"/>
        <v>-29</v>
      </c>
      <c r="X215" s="14">
        <f t="shared" si="232"/>
        <v>-2.0640569395017794E-2</v>
      </c>
      <c r="Y215" s="12">
        <f t="shared" si="233"/>
        <v>-36</v>
      </c>
      <c r="Z215" s="14">
        <f t="shared" si="234"/>
        <v>-2.7586206896551779E-2</v>
      </c>
      <c r="AA215" s="12">
        <v>-835.04773000000205</v>
      </c>
      <c r="AB215" s="26">
        <v>-3.8629129214584057E-2</v>
      </c>
      <c r="AC215" s="12">
        <f t="shared" si="235"/>
        <v>0</v>
      </c>
      <c r="AD215" s="24">
        <f t="shared" si="236"/>
        <v>0</v>
      </c>
      <c r="AE215" s="11">
        <f t="shared" si="237"/>
        <v>-5963.1980000000003</v>
      </c>
      <c r="AF215" s="12">
        <f t="shared" si="238"/>
        <v>-16816.059999999998</v>
      </c>
      <c r="AG215" s="12">
        <f t="shared" si="239"/>
        <v>-22488.681</v>
      </c>
      <c r="AH215" s="14">
        <f t="shared" si="240"/>
        <v>-0.18589101904672845</v>
      </c>
      <c r="AI215" s="14">
        <f t="shared" si="241"/>
        <v>-0.52420773714891356</v>
      </c>
      <c r="AJ215" s="14">
        <f t="shared" si="242"/>
        <v>-0.70104058730010288</v>
      </c>
      <c r="AK215" s="14">
        <f t="shared" si="243"/>
        <v>0.46815629096896966</v>
      </c>
      <c r="AL215" s="14">
        <f t="shared" si="244"/>
        <v>0.54346665845505515</v>
      </c>
      <c r="AM215" s="14">
        <f t="shared" si="245"/>
        <v>0.5693777235147236</v>
      </c>
      <c r="AN215" s="18">
        <f t="shared" si="246"/>
        <v>-1208.723</v>
      </c>
      <c r="AO215" s="18">
        <f t="shared" si="247"/>
        <v>-5140.1010000000006</v>
      </c>
      <c r="AP215" s="18">
        <f t="shared" si="248"/>
        <v>-7974.4859999999999</v>
      </c>
      <c r="AQ215" s="14">
        <f t="shared" si="249"/>
        <v>-8.9968217342761392E-2</v>
      </c>
      <c r="AR215" s="14">
        <f t="shared" si="250"/>
        <v>-0.38259032378116864</v>
      </c>
      <c r="AS215" s="14">
        <f t="shared" si="251"/>
        <v>-0.59356055080014891</v>
      </c>
      <c r="AT215" s="12">
        <f t="shared" si="252"/>
        <v>-254.70299999999997</v>
      </c>
      <c r="AU215" s="12">
        <f t="shared" si="253"/>
        <v>-545.75400000000002</v>
      </c>
      <c r="AV215" s="12">
        <f t="shared" si="254"/>
        <v>-665.84899999999993</v>
      </c>
      <c r="AW215" s="14">
        <f t="shared" si="255"/>
        <v>-0.30394152744630065</v>
      </c>
      <c r="AX215" s="14">
        <f t="shared" si="256"/>
        <v>-0.6512577565632458</v>
      </c>
      <c r="AY215" s="14">
        <f t="shared" si="257"/>
        <v>-0.79456921241050116</v>
      </c>
      <c r="AZ215" s="12">
        <f t="shared" si="258"/>
        <v>-598.42200000000014</v>
      </c>
      <c r="BA215" s="12">
        <f t="shared" si="259"/>
        <v>-1033.1916000000001</v>
      </c>
      <c r="BB215" s="12">
        <f t="shared" si="260"/>
        <v>-1240.7568000000001</v>
      </c>
      <c r="BC215" s="14">
        <f t="shared" si="261"/>
        <v>-0.39910764305722291</v>
      </c>
      <c r="BD215" s="14">
        <f t="shared" si="262"/>
        <v>-0.68907002801120454</v>
      </c>
      <c r="BE215" s="14">
        <f t="shared" si="263"/>
        <v>-0.8275022008803522</v>
      </c>
      <c r="BF215" s="12">
        <f t="shared" si="264"/>
        <v>-510.10799999999995</v>
      </c>
      <c r="BG215" s="12">
        <f t="shared" si="265"/>
        <v>-892.08899999999994</v>
      </c>
      <c r="BH215" s="12">
        <f t="shared" si="266"/>
        <v>-1124.1369999999999</v>
      </c>
      <c r="BI215" s="14">
        <f t="shared" si="267"/>
        <v>-0.37071802325581393</v>
      </c>
      <c r="BJ215" s="14">
        <f t="shared" si="268"/>
        <v>-0.64832049418604654</v>
      </c>
      <c r="BK215" s="14">
        <f t="shared" si="269"/>
        <v>-0.81696002906976739</v>
      </c>
      <c r="BL215" s="12">
        <f t="shared" si="270"/>
        <v>-456.76099999999997</v>
      </c>
      <c r="BM215" s="12">
        <f t="shared" si="271"/>
        <v>-829.63200000000006</v>
      </c>
      <c r="BN215" s="12">
        <f t="shared" si="272"/>
        <v>-1020.704</v>
      </c>
      <c r="BO215" s="14">
        <f t="shared" si="273"/>
        <v>-0.35993774625689512</v>
      </c>
      <c r="BP215" s="14">
        <f t="shared" si="274"/>
        <v>-0.65376832151300235</v>
      </c>
      <c r="BQ215" s="24">
        <f t="shared" si="275"/>
        <v>-0.80433727344365646</v>
      </c>
      <c r="BR215" s="19">
        <f t="shared" si="276"/>
        <v>60.4</v>
      </c>
      <c r="BS215" s="20">
        <f t="shared" si="277"/>
        <v>422.8</v>
      </c>
      <c r="BT215" s="13">
        <f t="shared" si="278"/>
        <v>1.3179961968889304E-2</v>
      </c>
      <c r="BU215" s="20">
        <f t="shared" si="279"/>
        <v>35.4</v>
      </c>
      <c r="BV215" s="20">
        <f t="shared" si="280"/>
        <v>247.79999999999998</v>
      </c>
      <c r="BW215" s="13">
        <f t="shared" si="281"/>
        <v>7.7246796969980356E-3</v>
      </c>
      <c r="BX215" s="20">
        <f t="shared" si="282"/>
        <v>41.2</v>
      </c>
      <c r="BY215" s="20">
        <f t="shared" si="283"/>
        <v>288.40000000000003</v>
      </c>
      <c r="BZ215" s="13">
        <f t="shared" si="284"/>
        <v>8.9903051840768116E-3</v>
      </c>
      <c r="CA215" s="20">
        <f t="shared" si="285"/>
        <v>60.4</v>
      </c>
      <c r="CB215" s="20">
        <f t="shared" si="286"/>
        <v>422.8</v>
      </c>
      <c r="CC215" s="17">
        <f t="shared" si="287"/>
        <v>1.3179961968889304E-2</v>
      </c>
      <c r="CE215" s="2">
        <v>32079</v>
      </c>
      <c r="CF215" s="2">
        <v>13435</v>
      </c>
      <c r="CG215" s="2">
        <v>7308</v>
      </c>
      <c r="CH215" s="2">
        <v>838</v>
      </c>
      <c r="CI215" s="2">
        <v>2234</v>
      </c>
      <c r="CJ215" s="2">
        <v>35417</v>
      </c>
      <c r="CK215" s="2">
        <v>1194</v>
      </c>
      <c r="CL215" s="2">
        <v>1636.8</v>
      </c>
      <c r="CM215" s="2">
        <v>1499.4</v>
      </c>
      <c r="CN215" s="2">
        <v>721</v>
      </c>
      <c r="CO215" s="2">
        <v>494</v>
      </c>
      <c r="CP215" s="2">
        <v>733</v>
      </c>
      <c r="CQ215" s="2">
        <v>511</v>
      </c>
      <c r="CR215" s="2">
        <v>1405</v>
      </c>
      <c r="CS215" s="2">
        <v>1376</v>
      </c>
      <c r="CT215" s="2">
        <v>1305</v>
      </c>
      <c r="CU215" s="2">
        <v>1269</v>
      </c>
      <c r="CV215" s="2">
        <v>26115.802</v>
      </c>
      <c r="CW215" s="2">
        <v>15262.94</v>
      </c>
      <c r="CX215" s="2">
        <v>9590.3189999999995</v>
      </c>
      <c r="CY215" s="2">
        <v>12226.277</v>
      </c>
      <c r="CZ215" s="2">
        <v>8294.8989999999994</v>
      </c>
      <c r="DA215" s="2">
        <v>5460.5140000000001</v>
      </c>
      <c r="DB215" s="2">
        <v>583.29700000000003</v>
      </c>
      <c r="DC215" s="2">
        <v>292.24599999999998</v>
      </c>
      <c r="DD215" s="2">
        <v>172.15100000000001</v>
      </c>
      <c r="DE215" s="2">
        <v>900.97799999999995</v>
      </c>
      <c r="DF215" s="2">
        <v>466.20839999999998</v>
      </c>
      <c r="DG215" s="2">
        <v>258.64319999999998</v>
      </c>
      <c r="DH215" s="2">
        <v>865.89200000000005</v>
      </c>
      <c r="DI215" s="2">
        <v>483.91100000000006</v>
      </c>
      <c r="DJ215" s="2">
        <v>251.863</v>
      </c>
      <c r="DK215" s="2">
        <v>812.23900000000003</v>
      </c>
      <c r="DL215" s="2">
        <v>439.36799999999999</v>
      </c>
      <c r="DM215" s="2">
        <v>248.29599999999999</v>
      </c>
      <c r="DN215" s="2">
        <v>60.4</v>
      </c>
      <c r="DO215" s="2">
        <v>35.4</v>
      </c>
      <c r="DP215" s="2">
        <v>41.2</v>
      </c>
    </row>
    <row r="216" spans="2:120" ht="14.25" customHeight="1" x14ac:dyDescent="0.2">
      <c r="B216" s="6">
        <v>46224</v>
      </c>
      <c r="C216" s="9" t="s">
        <v>182</v>
      </c>
      <c r="D216" s="9" t="s">
        <v>62</v>
      </c>
      <c r="E216" s="21" t="s">
        <v>191</v>
      </c>
      <c r="F216" s="9" t="s">
        <v>169</v>
      </c>
      <c r="G216" s="21">
        <v>1</v>
      </c>
      <c r="H216" s="11">
        <f t="shared" si="216"/>
        <v>23345</v>
      </c>
      <c r="I216" s="12">
        <f t="shared" si="217"/>
        <v>10041</v>
      </c>
      <c r="J216" s="14">
        <f t="shared" si="218"/>
        <v>0.43011351467123582</v>
      </c>
      <c r="K216" s="14">
        <f t="shared" si="219"/>
        <v>0.24304990361961876</v>
      </c>
      <c r="L216" s="15">
        <f t="shared" si="220"/>
        <v>1.6775818639798488</v>
      </c>
      <c r="M216" s="12">
        <f t="shared" si="221"/>
        <v>0</v>
      </c>
      <c r="N216" s="14">
        <f t="shared" si="222"/>
        <v>-0.1071633456993154</v>
      </c>
      <c r="O216" s="16">
        <f t="shared" si="223"/>
        <v>-240</v>
      </c>
      <c r="P216" s="14">
        <f t="shared" si="224"/>
        <v>-0.26490066225165565</v>
      </c>
      <c r="Q216" s="12">
        <f t="shared" si="225"/>
        <v>-106.79999999999973</v>
      </c>
      <c r="R216" s="14">
        <f t="shared" si="226"/>
        <v>-9.049313675648174E-2</v>
      </c>
      <c r="S216" s="18">
        <f t="shared" si="227"/>
        <v>118</v>
      </c>
      <c r="T216" s="14">
        <f t="shared" si="228"/>
        <v>0.25053078556263275</v>
      </c>
      <c r="U216" s="18">
        <f t="shared" si="229"/>
        <v>205</v>
      </c>
      <c r="V216" s="14">
        <f t="shared" si="230"/>
        <v>0.40275049115913553</v>
      </c>
      <c r="W216" s="12">
        <f t="shared" si="231"/>
        <v>-55</v>
      </c>
      <c r="X216" s="14">
        <f t="shared" si="232"/>
        <v>-5.729166666666663E-2</v>
      </c>
      <c r="Y216" s="12">
        <f t="shared" si="233"/>
        <v>-38</v>
      </c>
      <c r="Z216" s="14">
        <f t="shared" si="234"/>
        <v>-3.842264914054605E-2</v>
      </c>
      <c r="AA216" s="12">
        <v>-786.64908000000287</v>
      </c>
      <c r="AB216" s="26">
        <v>-5.0788747032546433E-2</v>
      </c>
      <c r="AC216" s="12">
        <f t="shared" si="235"/>
        <v>0</v>
      </c>
      <c r="AD216" s="24">
        <f t="shared" si="236"/>
        <v>0</v>
      </c>
      <c r="AE216" s="11">
        <f t="shared" si="237"/>
        <v>-4720.6919999999991</v>
      </c>
      <c r="AF216" s="12">
        <f t="shared" si="238"/>
        <v>-12905.203000000001</v>
      </c>
      <c r="AG216" s="12">
        <f t="shared" si="239"/>
        <v>-16966.597000000002</v>
      </c>
      <c r="AH216" s="14">
        <f t="shared" si="240"/>
        <v>-0.2022142642964232</v>
      </c>
      <c r="AI216" s="14">
        <f t="shared" si="241"/>
        <v>-0.55280372670807454</v>
      </c>
      <c r="AJ216" s="14">
        <f t="shared" si="242"/>
        <v>-0.72677648318697785</v>
      </c>
      <c r="AK216" s="14">
        <f t="shared" si="243"/>
        <v>0.47551812394855153</v>
      </c>
      <c r="AL216" s="14">
        <f t="shared" si="244"/>
        <v>0.54173792842906821</v>
      </c>
      <c r="AM216" s="14">
        <f t="shared" si="245"/>
        <v>0.55199005142823365</v>
      </c>
      <c r="AN216" s="18">
        <f t="shared" si="246"/>
        <v>-1184.8040000000001</v>
      </c>
      <c r="AO216" s="18">
        <f t="shared" si="247"/>
        <v>-4385.366</v>
      </c>
      <c r="AP216" s="18">
        <f t="shared" si="248"/>
        <v>-6520.1849999999995</v>
      </c>
      <c r="AQ216" s="14">
        <f t="shared" si="249"/>
        <v>-0.11799661388307936</v>
      </c>
      <c r="AR216" s="14">
        <f t="shared" si="250"/>
        <v>-0.43674594163927893</v>
      </c>
      <c r="AS216" s="14">
        <f t="shared" si="251"/>
        <v>-0.64935613982671048</v>
      </c>
      <c r="AT216" s="12">
        <f t="shared" si="252"/>
        <v>-225.26</v>
      </c>
      <c r="AU216" s="12">
        <f t="shared" si="253"/>
        <v>-437.35300000000001</v>
      </c>
      <c r="AV216" s="12">
        <f t="shared" si="254"/>
        <v>-536.59</v>
      </c>
      <c r="AW216" s="14">
        <f t="shared" si="255"/>
        <v>-0.33822822822822818</v>
      </c>
      <c r="AX216" s="14">
        <f t="shared" si="256"/>
        <v>-0.65668618618618613</v>
      </c>
      <c r="AY216" s="14">
        <f t="shared" si="257"/>
        <v>-0.80569069069069066</v>
      </c>
      <c r="AZ216" s="12">
        <f t="shared" si="258"/>
        <v>-416.73480000000018</v>
      </c>
      <c r="BA216" s="12">
        <f t="shared" si="259"/>
        <v>-740.50680000000011</v>
      </c>
      <c r="BB216" s="12">
        <f t="shared" si="260"/>
        <v>-887.8746000000001</v>
      </c>
      <c r="BC216" s="14">
        <f t="shared" si="261"/>
        <v>-0.38823812185578543</v>
      </c>
      <c r="BD216" s="14">
        <f t="shared" si="262"/>
        <v>-0.6898703186137507</v>
      </c>
      <c r="BE216" s="14">
        <f t="shared" si="263"/>
        <v>-0.82716098378982672</v>
      </c>
      <c r="BF216" s="12">
        <f t="shared" si="264"/>
        <v>-285.91499999999996</v>
      </c>
      <c r="BG216" s="12">
        <f t="shared" si="265"/>
        <v>-557.64300000000003</v>
      </c>
      <c r="BH216" s="12">
        <f t="shared" si="266"/>
        <v>-722.66399999999999</v>
      </c>
      <c r="BI216" s="14">
        <f t="shared" si="267"/>
        <v>-0.31592817679558005</v>
      </c>
      <c r="BJ216" s="14">
        <f t="shared" si="268"/>
        <v>-0.61618011049723753</v>
      </c>
      <c r="BK216" s="14">
        <f t="shared" si="269"/>
        <v>-0.79852375690607735</v>
      </c>
      <c r="BL216" s="12">
        <f t="shared" si="270"/>
        <v>-365.60599999999999</v>
      </c>
      <c r="BM216" s="12">
        <f t="shared" si="271"/>
        <v>-624.90599999999995</v>
      </c>
      <c r="BN216" s="12">
        <f t="shared" si="272"/>
        <v>-779.32400000000007</v>
      </c>
      <c r="BO216" s="14">
        <f t="shared" si="273"/>
        <v>-0.3844437434279705</v>
      </c>
      <c r="BP216" s="14">
        <f t="shared" si="274"/>
        <v>-0.65710410094637228</v>
      </c>
      <c r="BQ216" s="24">
        <f t="shared" si="275"/>
        <v>-0.81947844374342793</v>
      </c>
      <c r="BR216" s="19">
        <f t="shared" si="276"/>
        <v>45.7</v>
      </c>
      <c r="BS216" s="20">
        <f t="shared" si="277"/>
        <v>319.90000000000003</v>
      </c>
      <c r="BT216" s="13">
        <f t="shared" si="278"/>
        <v>1.3703148425787109E-2</v>
      </c>
      <c r="BU216" s="20">
        <f t="shared" si="279"/>
        <v>20</v>
      </c>
      <c r="BV216" s="20">
        <f t="shared" si="280"/>
        <v>140</v>
      </c>
      <c r="BW216" s="13">
        <f t="shared" si="281"/>
        <v>5.9970014992503746E-3</v>
      </c>
      <c r="BX216" s="20">
        <f t="shared" si="282"/>
        <v>27.8</v>
      </c>
      <c r="BY216" s="20">
        <f t="shared" si="283"/>
        <v>194.6</v>
      </c>
      <c r="BZ216" s="13">
        <f t="shared" si="284"/>
        <v>8.3358320839580207E-3</v>
      </c>
      <c r="CA216" s="20">
        <f t="shared" si="285"/>
        <v>45.7</v>
      </c>
      <c r="CB216" s="20">
        <f t="shared" si="286"/>
        <v>319.90000000000003</v>
      </c>
      <c r="CC216" s="17">
        <f t="shared" si="287"/>
        <v>1.3703148425787109E-2</v>
      </c>
      <c r="CE216" s="2">
        <v>23345</v>
      </c>
      <c r="CF216" s="2">
        <v>10041</v>
      </c>
      <c r="CG216" s="2">
        <v>5674</v>
      </c>
      <c r="CH216" s="2">
        <v>666</v>
      </c>
      <c r="CI216" s="2">
        <v>1588</v>
      </c>
      <c r="CJ216" s="2">
        <v>26147</v>
      </c>
      <c r="CK216" s="2">
        <v>906</v>
      </c>
      <c r="CL216" s="2">
        <v>1180.1999999999998</v>
      </c>
      <c r="CM216" s="2">
        <v>1073.4000000000001</v>
      </c>
      <c r="CN216" s="2">
        <v>471</v>
      </c>
      <c r="CO216" s="2">
        <v>353</v>
      </c>
      <c r="CP216" s="2">
        <v>509</v>
      </c>
      <c r="CQ216" s="2">
        <v>304</v>
      </c>
      <c r="CR216" s="2">
        <v>960</v>
      </c>
      <c r="CS216" s="2">
        <v>905</v>
      </c>
      <c r="CT216" s="2">
        <v>989</v>
      </c>
      <c r="CU216" s="2">
        <v>951</v>
      </c>
      <c r="CV216" s="2">
        <v>18624.308000000001</v>
      </c>
      <c r="CW216" s="2">
        <v>10439.796999999999</v>
      </c>
      <c r="CX216" s="2">
        <v>6378.4030000000002</v>
      </c>
      <c r="CY216" s="2">
        <v>8856.1959999999999</v>
      </c>
      <c r="CZ216" s="2">
        <v>5655.634</v>
      </c>
      <c r="DA216" s="2">
        <v>3520.8150000000001</v>
      </c>
      <c r="DB216" s="2">
        <v>440.74</v>
      </c>
      <c r="DC216" s="2">
        <v>228.64699999999999</v>
      </c>
      <c r="DD216" s="2">
        <v>129.41</v>
      </c>
      <c r="DE216" s="2">
        <v>656.66519999999991</v>
      </c>
      <c r="DF216" s="2">
        <v>332.89319999999998</v>
      </c>
      <c r="DG216" s="2">
        <v>185.52539999999999</v>
      </c>
      <c r="DH216" s="2">
        <v>619.08500000000004</v>
      </c>
      <c r="DI216" s="2">
        <v>347.35699999999997</v>
      </c>
      <c r="DJ216" s="2">
        <v>182.33600000000001</v>
      </c>
      <c r="DK216" s="2">
        <v>585.39400000000001</v>
      </c>
      <c r="DL216" s="2">
        <v>326.09399999999999</v>
      </c>
      <c r="DM216" s="2">
        <v>171.67599999999999</v>
      </c>
      <c r="DN216" s="2">
        <v>45.7</v>
      </c>
      <c r="DO216" s="2">
        <v>20</v>
      </c>
      <c r="DP216" s="2">
        <v>27.8</v>
      </c>
    </row>
    <row r="217" spans="2:120" ht="14.25" customHeight="1" x14ac:dyDescent="0.2">
      <c r="B217" s="6">
        <v>46225</v>
      </c>
      <c r="C217" s="9" t="s">
        <v>182</v>
      </c>
      <c r="D217" s="9" t="s">
        <v>62</v>
      </c>
      <c r="E217" s="21" t="s">
        <v>191</v>
      </c>
      <c r="F217" s="9" t="s">
        <v>170</v>
      </c>
      <c r="G217" s="21">
        <v>3</v>
      </c>
      <c r="H217" s="11">
        <f t="shared" si="216"/>
        <v>78218</v>
      </c>
      <c r="I217" s="12">
        <f t="shared" si="217"/>
        <v>24644</v>
      </c>
      <c r="J217" s="14">
        <f t="shared" si="218"/>
        <v>0.3150681428827124</v>
      </c>
      <c r="K217" s="14">
        <f t="shared" si="219"/>
        <v>0.16712265718888236</v>
      </c>
      <c r="L217" s="15">
        <f t="shared" si="220"/>
        <v>1.6924102974523143</v>
      </c>
      <c r="M217" s="12">
        <f t="shared" si="221"/>
        <v>0</v>
      </c>
      <c r="N217" s="14">
        <f t="shared" si="222"/>
        <v>1.0424875017762236E-2</v>
      </c>
      <c r="O217" s="16">
        <f t="shared" si="223"/>
        <v>-357</v>
      </c>
      <c r="P217" s="14">
        <f t="shared" si="224"/>
        <v>-0.10116180221025783</v>
      </c>
      <c r="Q217" s="12">
        <f t="shared" si="225"/>
        <v>251.99999999999909</v>
      </c>
      <c r="R217" s="14">
        <f t="shared" si="226"/>
        <v>5.4751662104028043E-2</v>
      </c>
      <c r="S217" s="18">
        <f t="shared" si="227"/>
        <v>485</v>
      </c>
      <c r="T217" s="14">
        <f t="shared" si="228"/>
        <v>0.25247267048412281</v>
      </c>
      <c r="U217" s="18">
        <f t="shared" si="229"/>
        <v>252</v>
      </c>
      <c r="V217" s="14">
        <f t="shared" si="230"/>
        <v>0.13242249080399371</v>
      </c>
      <c r="W217" s="12">
        <f t="shared" si="231"/>
        <v>441</v>
      </c>
      <c r="X217" s="14">
        <f t="shared" si="232"/>
        <v>0.12906057945566296</v>
      </c>
      <c r="Y217" s="12">
        <f t="shared" si="233"/>
        <v>432</v>
      </c>
      <c r="Z217" s="14">
        <f t="shared" si="234"/>
        <v>0.11398416886543528</v>
      </c>
      <c r="AA217" s="12">
        <v>2230.7111999999979</v>
      </c>
      <c r="AB217" s="26">
        <v>4.152069257932034E-2</v>
      </c>
      <c r="AC217" s="12">
        <f t="shared" si="235"/>
        <v>0</v>
      </c>
      <c r="AD217" s="24">
        <f t="shared" si="236"/>
        <v>0</v>
      </c>
      <c r="AE217" s="11">
        <f t="shared" si="237"/>
        <v>459.6929999999993</v>
      </c>
      <c r="AF217" s="12">
        <f t="shared" si="238"/>
        <v>-1497.0699999999924</v>
      </c>
      <c r="AG217" s="12">
        <f t="shared" si="239"/>
        <v>-3694.0559999999969</v>
      </c>
      <c r="AH217" s="14">
        <f t="shared" si="240"/>
        <v>5.8770743307166029E-3</v>
      </c>
      <c r="AI217" s="14">
        <f t="shared" si="241"/>
        <v>-1.9139712086731819E-2</v>
      </c>
      <c r="AJ217" s="14">
        <f t="shared" si="242"/>
        <v>-4.7227696949551201E-2</v>
      </c>
      <c r="AK217" s="14">
        <f t="shared" si="243"/>
        <v>0.31588963850274565</v>
      </c>
      <c r="AL217" s="14">
        <f t="shared" si="244"/>
        <v>0.33492074457387311</v>
      </c>
      <c r="AM217" s="14">
        <f t="shared" si="245"/>
        <v>0.33025267691146348</v>
      </c>
      <c r="AN217" s="18">
        <f t="shared" si="246"/>
        <v>209.46800000000076</v>
      </c>
      <c r="AO217" s="18">
        <f t="shared" si="247"/>
        <v>1051.4310000000005</v>
      </c>
      <c r="AP217" s="18">
        <f t="shared" si="248"/>
        <v>-32.268000000000029</v>
      </c>
      <c r="AQ217" s="14">
        <f t="shared" si="249"/>
        <v>8.4997565330304781E-3</v>
      </c>
      <c r="AR217" s="14">
        <f t="shared" si="250"/>
        <v>4.2664786560623336E-2</v>
      </c>
      <c r="AS217" s="14">
        <f t="shared" si="251"/>
        <v>-1.3093653627658242E-3</v>
      </c>
      <c r="AT217" s="12">
        <f t="shared" si="252"/>
        <v>-122.8739999999998</v>
      </c>
      <c r="AU217" s="12">
        <f t="shared" si="253"/>
        <v>-184.50599999999986</v>
      </c>
      <c r="AV217" s="12">
        <f t="shared" si="254"/>
        <v>-307.48799999999983</v>
      </c>
      <c r="AW217" s="14">
        <f t="shared" si="255"/>
        <v>-3.8737074401008709E-2</v>
      </c>
      <c r="AX217" s="14">
        <f t="shared" si="256"/>
        <v>-5.8167087011349317E-2</v>
      </c>
      <c r="AY217" s="14">
        <f t="shared" si="257"/>
        <v>-9.693820933165187E-2</v>
      </c>
      <c r="AZ217" s="12">
        <f t="shared" si="258"/>
        <v>-501.89819999999963</v>
      </c>
      <c r="BA217" s="12">
        <f t="shared" si="259"/>
        <v>-537.78839999999946</v>
      </c>
      <c r="BB217" s="12">
        <f t="shared" si="260"/>
        <v>-849.6269999999995</v>
      </c>
      <c r="BC217" s="14">
        <f t="shared" si="261"/>
        <v>-0.10338610802125814</v>
      </c>
      <c r="BD217" s="14">
        <f t="shared" si="262"/>
        <v>-0.11077913731306377</v>
      </c>
      <c r="BE217" s="14">
        <f t="shared" si="263"/>
        <v>-0.17501483129403028</v>
      </c>
      <c r="BF217" s="12">
        <f t="shared" si="264"/>
        <v>-112.76999999999998</v>
      </c>
      <c r="BG217" s="12">
        <f t="shared" si="265"/>
        <v>172.529</v>
      </c>
      <c r="BH217" s="12">
        <f t="shared" si="266"/>
        <v>-178.64300000000003</v>
      </c>
      <c r="BI217" s="14">
        <f t="shared" si="267"/>
        <v>-2.923017107309489E-2</v>
      </c>
      <c r="BJ217" s="14">
        <f t="shared" si="268"/>
        <v>4.4719803006739278E-2</v>
      </c>
      <c r="BK217" s="14">
        <f t="shared" si="269"/>
        <v>-4.6304561949196521E-2</v>
      </c>
      <c r="BL217" s="12">
        <f t="shared" si="270"/>
        <v>-404.30799999999999</v>
      </c>
      <c r="BM217" s="12">
        <f t="shared" si="271"/>
        <v>-260.70299999999997</v>
      </c>
      <c r="BN217" s="12">
        <f t="shared" si="272"/>
        <v>-589.40999999999985</v>
      </c>
      <c r="BO217" s="14">
        <f t="shared" si="273"/>
        <v>-9.5762198010421629E-2</v>
      </c>
      <c r="BP217" s="14">
        <f t="shared" si="274"/>
        <v>-6.174869729985788E-2</v>
      </c>
      <c r="BQ217" s="24">
        <f t="shared" si="275"/>
        <v>-0.13960445286594025</v>
      </c>
      <c r="BR217" s="19">
        <f t="shared" si="276"/>
        <v>0</v>
      </c>
      <c r="BS217" s="20">
        <f t="shared" si="277"/>
        <v>0</v>
      </c>
      <c r="BT217" s="13">
        <f t="shared" si="278"/>
        <v>0</v>
      </c>
      <c r="BU217" s="20">
        <f t="shared" si="279"/>
        <v>0</v>
      </c>
      <c r="BV217" s="20">
        <f t="shared" si="280"/>
        <v>0</v>
      </c>
      <c r="BW217" s="13">
        <f t="shared" si="281"/>
        <v>0</v>
      </c>
      <c r="BX217" s="20">
        <f t="shared" si="282"/>
        <v>0</v>
      </c>
      <c r="BY217" s="20">
        <f t="shared" si="283"/>
        <v>0</v>
      </c>
      <c r="BZ217" s="13">
        <f t="shared" si="284"/>
        <v>0</v>
      </c>
      <c r="CA217" s="20">
        <f t="shared" si="285"/>
        <v>0</v>
      </c>
      <c r="CB217" s="20">
        <f t="shared" si="286"/>
        <v>0</v>
      </c>
      <c r="CC217" s="17">
        <f t="shared" si="287"/>
        <v>0</v>
      </c>
      <c r="CE217" s="2">
        <v>78218</v>
      </c>
      <c r="CF217" s="2">
        <v>24644</v>
      </c>
      <c r="CG217" s="2">
        <v>13072</v>
      </c>
      <c r="CH217" s="2">
        <v>3172</v>
      </c>
      <c r="CI217" s="2">
        <v>7497</v>
      </c>
      <c r="CJ217" s="2">
        <v>77411</v>
      </c>
      <c r="CK217" s="2">
        <v>3529</v>
      </c>
      <c r="CL217" s="2">
        <v>4602.6000000000004</v>
      </c>
      <c r="CM217" s="2">
        <v>4854.5999999999995</v>
      </c>
      <c r="CN217" s="2">
        <v>1921</v>
      </c>
      <c r="CO217" s="2">
        <v>1436</v>
      </c>
      <c r="CP217" s="2">
        <v>1903</v>
      </c>
      <c r="CQ217" s="2">
        <v>1651</v>
      </c>
      <c r="CR217" s="2">
        <v>3417</v>
      </c>
      <c r="CS217" s="2">
        <v>3858</v>
      </c>
      <c r="CT217" s="2">
        <v>3790</v>
      </c>
      <c r="CU217" s="2">
        <v>4222</v>
      </c>
      <c r="CV217" s="2">
        <v>78677.692999999999</v>
      </c>
      <c r="CW217" s="2">
        <v>76720.930000000008</v>
      </c>
      <c r="CX217" s="2">
        <v>74523.944000000003</v>
      </c>
      <c r="CY217" s="2">
        <v>24853.468000000001</v>
      </c>
      <c r="CZ217" s="2">
        <v>25695.431</v>
      </c>
      <c r="DA217" s="2">
        <v>24611.732</v>
      </c>
      <c r="DB217" s="2">
        <v>3049.1260000000002</v>
      </c>
      <c r="DC217" s="2">
        <v>2987.4940000000001</v>
      </c>
      <c r="DD217" s="2">
        <v>2864.5120000000002</v>
      </c>
      <c r="DE217" s="2">
        <v>4352.7017999999998</v>
      </c>
      <c r="DF217" s="2">
        <v>4316.8116</v>
      </c>
      <c r="DG217" s="2">
        <v>4004.973</v>
      </c>
      <c r="DH217" s="2">
        <v>3745.23</v>
      </c>
      <c r="DI217" s="2">
        <v>4030.529</v>
      </c>
      <c r="DJ217" s="2">
        <v>3679.357</v>
      </c>
      <c r="DK217" s="2">
        <v>3817.692</v>
      </c>
      <c r="DL217" s="2">
        <v>3961.297</v>
      </c>
      <c r="DM217" s="2">
        <v>3632.59</v>
      </c>
      <c r="DN217" s="2">
        <v>0</v>
      </c>
      <c r="DO217" s="2">
        <v>0</v>
      </c>
      <c r="DP217" s="2">
        <v>0</v>
      </c>
    </row>
    <row r="218" spans="2:120" ht="14.25" customHeight="1" x14ac:dyDescent="0.2">
      <c r="B218" s="6">
        <v>46303</v>
      </c>
      <c r="C218" s="9" t="s">
        <v>182</v>
      </c>
      <c r="D218" s="9" t="s">
        <v>62</v>
      </c>
      <c r="E218" s="21" t="s">
        <v>192</v>
      </c>
      <c r="F218" s="9" t="s">
        <v>314</v>
      </c>
      <c r="G218" s="21">
        <v>1</v>
      </c>
      <c r="H218" s="11">
        <f t="shared" ref="H218:H282" si="288">CE218</f>
        <v>364.00000000000011</v>
      </c>
      <c r="I218" s="12">
        <f t="shared" ref="I218:I282" si="289">CF218</f>
        <v>103.89098901098905</v>
      </c>
      <c r="J218" s="14">
        <f t="shared" ref="J218:J281" si="290">IF(ISERROR(I218/H218),0,I218/H218)</f>
        <v>0.28541480497524452</v>
      </c>
      <c r="K218" s="14">
        <f t="shared" ref="K218:K282" si="291">IF(ISERROR(CG218/H218),0,CG218/H218)</f>
        <v>0.16772370486656199</v>
      </c>
      <c r="L218" s="15">
        <f t="shared" ref="L218:L282" si="292">IF(ISERROR(CH218/CI218*4),0,CH218/CI218*4)</f>
        <v>2.1313686313686309</v>
      </c>
      <c r="M218" s="12">
        <f t="shared" ref="M218:M282" si="293">DR218</f>
        <v>0</v>
      </c>
      <c r="N218" s="14">
        <f t="shared" ref="N218:N282" si="294">IF(ISERROR(H218/CJ218-1),0,H218/CJ218-1)</f>
        <v>-2.4128686327078208E-2</v>
      </c>
      <c r="O218" s="16">
        <f t="shared" ref="O218:O282" si="295">CH218-CK218</f>
        <v>-7.8488728998406803</v>
      </c>
      <c r="P218" s="14">
        <f t="shared" ref="P218:P282" si="296">IF(ISERROR(CH218/CK218-1),0,CH218/CK218-1)</f>
        <v>-0.41088198918256691</v>
      </c>
      <c r="Q218" s="12">
        <f t="shared" ref="Q218:Q282" si="297">CM218-CL218</f>
        <v>5.4286399110915511</v>
      </c>
      <c r="R218" s="14">
        <f t="shared" ref="R218:R282" si="298">IF(ISERROR(CM218/CL218-1),0,CM218/CL218-1)</f>
        <v>0.1384493155861739</v>
      </c>
      <c r="S218" s="18">
        <f t="shared" ref="S218:S282" si="299">CN218-CO218</f>
        <v>-4.1594297594297593</v>
      </c>
      <c r="T218" s="14">
        <f t="shared" ref="T218:T282" si="300">IF(ISERROR(1-CO218/CN218),0,1-CO218/CN218)</f>
        <v>-4.1370672338414085</v>
      </c>
      <c r="U218" s="18">
        <f t="shared" ref="U218:U282" si="301">CP218-CQ218</f>
        <v>-2.0124423963133702</v>
      </c>
      <c r="V218" s="14">
        <f t="shared" ref="V218:V282" si="302">IF(ISERROR(1-CQ218/CP218),0,1-CQ218/CP218)</f>
        <v>-0.66722689075630548</v>
      </c>
      <c r="W218" s="12">
        <f t="shared" ref="W218:W282" si="303">CS218-CR218</f>
        <v>0.46854766854760044</v>
      </c>
      <c r="X218" s="14">
        <f t="shared" ref="X218:X282" si="304">IF(ISERROR(CS218/CR218-1),0,CS218/CR218-1)</f>
        <v>2.7413446768281391E-2</v>
      </c>
      <c r="Y218" s="12">
        <f t="shared" ref="Y218:Y282" si="305">CU218-CT218</f>
        <v>-6.0282027649769194</v>
      </c>
      <c r="Z218" s="14">
        <f t="shared" ref="Z218:Z282" si="306">IF(ISERROR(CU218/CT218-1),0,CU218/CT218-1)</f>
        <v>-0.33310924369747752</v>
      </c>
      <c r="AA218" s="12">
        <v>9.2746730929515593</v>
      </c>
      <c r="AB218" s="26">
        <v>3.5657585567595573E-2</v>
      </c>
      <c r="AC218" s="12">
        <f t="shared" ref="AC218:AC282" si="307">DR218-DQ218</f>
        <v>0</v>
      </c>
      <c r="AD218" s="24">
        <f t="shared" ref="AD218:AD282" si="308">IF(ISERROR(DR218/DQ218-1),0,DR218/DQ218-1)</f>
        <v>0</v>
      </c>
      <c r="AE218" s="11">
        <f t="shared" ref="AE218:AE282" si="309">CV218-$CE218</f>
        <v>41.28999999999985</v>
      </c>
      <c r="AF218" s="12">
        <f t="shared" ref="AF218:AF282" si="310">CW218-$CE218</f>
        <v>92.807999999999879</v>
      </c>
      <c r="AG218" s="12">
        <f t="shared" ref="AG218:AG282" si="311">CX218-$CE218</f>
        <v>138.2679999999998</v>
      </c>
      <c r="AH218" s="14">
        <f t="shared" ref="AH218:AH282" si="312">IF(ISERROR(CV218/$CE218-1),0,CV218/$CE218-1)</f>
        <v>0.11343406593406558</v>
      </c>
      <c r="AI218" s="14">
        <f t="shared" ref="AI218:AI282" si="313">IF(ISERROR(CW218/$CE218-1),0,CW218/$CE218-1)</f>
        <v>0.2549670329670326</v>
      </c>
      <c r="AJ218" s="14">
        <f t="shared" ref="AJ218:AJ282" si="314">IF(ISERROR(CX218/$CE218-1),0,CX218/$CE218-1)</f>
        <v>0.37985714285714223</v>
      </c>
      <c r="AK218" s="14">
        <f t="shared" ref="AK218:AK282" si="315">IF(ISERROR(CY218/CV218),0,CY218/CV218)</f>
        <v>0.2482148584963853</v>
      </c>
      <c r="AL218" s="14">
        <f t="shared" ref="AL218:AL282" si="316">IF(ISERROR(CZ218/CW218),0,CZ218/CW218)</f>
        <v>0.34462399957969209</v>
      </c>
      <c r="AM218" s="14">
        <f t="shared" ref="AM218:AM282" si="317">IF(ISERROR(DA218/CX218),0,DA218/CX218)</f>
        <v>0.19708004491625986</v>
      </c>
      <c r="AN218" s="18">
        <f t="shared" ref="AN218:AN282" si="318">CY218-$CF218</f>
        <v>-3.2919890109890559</v>
      </c>
      <c r="AO218" s="18">
        <f t="shared" ref="AO218:AO282" si="319">CZ218-$CF218</f>
        <v>53.536010989010947</v>
      </c>
      <c r="AP218" s="18">
        <f t="shared" ref="AP218:AP282" si="320">DA218-$CF218</f>
        <v>-4.9039890109890507</v>
      </c>
      <c r="AQ218" s="14">
        <f t="shared" ref="AQ218:AQ282" si="321">IF(ISERROR(CY218/$CF218-1),0,CY218/$CF218-1)</f>
        <v>-3.1686954203899664E-2</v>
      </c>
      <c r="AR218" s="14">
        <f t="shared" ref="AR218:AR282" si="322">IF(ISERROR(CZ218/$CF218-1),0,CZ218/$CF218-1)</f>
        <v>0.51530947485106893</v>
      </c>
      <c r="AS218" s="14">
        <f t="shared" ref="AS218:AS282" si="323">IF(ISERROR(DA218/$CF218-1),0,DA218/$CF218-1)</f>
        <v>-4.720321808150596E-2</v>
      </c>
      <c r="AT218" s="12">
        <f t="shared" ref="AT218:AT282" si="324">DB218-$CH218</f>
        <v>5.0883736263736292</v>
      </c>
      <c r="AU218" s="12">
        <f t="shared" ref="AU218:AU282" si="325">DC218-$CH218</f>
        <v>3.0943736263736294</v>
      </c>
      <c r="AV218" s="12">
        <f t="shared" ref="AV218:AV282" si="326">DD218-$CH218</f>
        <v>7.5743736263736299</v>
      </c>
      <c r="AW218" s="14">
        <f t="shared" ref="AW218:AW282" si="327">IF(ISERROR(DB218/$CH218-1),0,DB218/$CH218-1)</f>
        <v>0.45215412858370474</v>
      </c>
      <c r="AX218" s="14">
        <f t="shared" ref="AX218:AX282" si="328">IF(ISERROR(DC218/$CH218-1),0,DC218/$CH218-1)</f>
        <v>0.27496679946879188</v>
      </c>
      <c r="AY218" s="14">
        <f t="shared" ref="AY218:AY282" si="329">IF(ISERROR(DD218/$CH218-1),0,DD218/$CH218-1)</f>
        <v>0.67306069838293947</v>
      </c>
      <c r="AZ218" s="12">
        <f t="shared" ref="AZ218:AZ282" si="330">DE218-$CM218</f>
        <v>-22.575145054945068</v>
      </c>
      <c r="BA218" s="12">
        <f t="shared" ref="BA218:BA282" si="331">DF218-$CM218</f>
        <v>-12.598345054945071</v>
      </c>
      <c r="BB218" s="12">
        <f t="shared" ref="BB218:BB282" si="332">DG218-$CM218</f>
        <v>-6.4957450549450755</v>
      </c>
      <c r="BC218" s="14">
        <f t="shared" ref="BC218:BC282" si="333">IF(ISERROR(DE218/$CM218-1),0,DE218/$CM218-1)</f>
        <v>-0.50572756652644535</v>
      </c>
      <c r="BD218" s="14">
        <f t="shared" ref="BD218:BD282" si="334">IF(ISERROR(DF218/$CM218-1),0,DF218/$CM218-1)</f>
        <v>-0.28222766105780617</v>
      </c>
      <c r="BE218" s="14">
        <f t="shared" ref="BE218:BE282" si="335">IF(ISERROR(DG218/$CM218-1),0,DG218/$CM218-1)</f>
        <v>-0.14551744103606412</v>
      </c>
      <c r="BF218" s="12">
        <f t="shared" ref="BF218:BF282" si="336">DH218-$CS218</f>
        <v>-3.8274395604395295</v>
      </c>
      <c r="BG218" s="12">
        <f t="shared" ref="BG218:BG282" si="337">DI218-$CS218</f>
        <v>49.590560439560477</v>
      </c>
      <c r="BH218" s="12">
        <f t="shared" ref="BH218:BH282" si="338">DJ218-$CS218</f>
        <v>47.257560439560464</v>
      </c>
      <c r="BI218" s="14">
        <f t="shared" ref="BI218:BI282" si="339">IF(ISERROR(DH218/$CS218-1),0,DH218/$CS218-1)</f>
        <v>-0.21795807259073707</v>
      </c>
      <c r="BJ218" s="14">
        <f t="shared" ref="BJ218:BJ282" si="340">IF(ISERROR(DI218/$CS218-1),0,DI218/$CS218-1)</f>
        <v>2.8239931163955014</v>
      </c>
      <c r="BK218" s="14">
        <f t="shared" ref="BK218:BK282" si="341">IF(ISERROR(DJ218/$CS218-1),0,DJ218/$CS218-1)</f>
        <v>2.691137672090119</v>
      </c>
      <c r="BL218" s="12">
        <f t="shared" ref="BL218:BL282" si="342">DK218-$CU218</f>
        <v>-7.7815714285714295</v>
      </c>
      <c r="BM218" s="12">
        <f t="shared" ref="BM218:BM282" si="343">DL218-$CU218</f>
        <v>-4.6305714285714297</v>
      </c>
      <c r="BN218" s="12">
        <f t="shared" ref="BN218:BN282" si="344">DM218-$CU218</f>
        <v>0.15942857142857214</v>
      </c>
      <c r="BO218" s="14">
        <f t="shared" ref="BO218:BO282" si="345">IF(ISERROR(DK218/$CU218-1),0,DK218/$CU218-1)</f>
        <v>-0.64477982954545454</v>
      </c>
      <c r="BP218" s="14">
        <f t="shared" ref="BP218:BP282" si="346">IF(ISERROR(DL218/$CU218-1),0,DL218/$CU218-1)</f>
        <v>-0.38368844696969706</v>
      </c>
      <c r="BQ218" s="24">
        <f t="shared" ref="BQ218:BQ282" si="347">IF(ISERROR(DM218/$CU218-1),0,DM218/$CU218-1)</f>
        <v>1.3210227272727249E-2</v>
      </c>
      <c r="BR218" s="19">
        <f t="shared" ref="BR218:BR282" si="348">DN218</f>
        <v>0</v>
      </c>
      <c r="BS218" s="20">
        <f t="shared" ref="BS218:BS281" si="349">BR218*7</f>
        <v>0</v>
      </c>
      <c r="BT218" s="13">
        <f t="shared" ref="BT218:BT281" si="350">IF(ISERROR(BS218/$H218),0,BS218/$H218)</f>
        <v>0</v>
      </c>
      <c r="BU218" s="20">
        <f t="shared" ref="BU218:BU282" si="351">DO218</f>
        <v>0</v>
      </c>
      <c r="BV218" s="20">
        <f t="shared" ref="BV218:BV281" si="352">BU218*7</f>
        <v>0</v>
      </c>
      <c r="BW218" s="13">
        <f t="shared" ref="BW218:BW281" si="353">IF(ISERROR(BV218/$H218),0,BV218/$H218)</f>
        <v>0</v>
      </c>
      <c r="BX218" s="20">
        <f t="shared" ref="BX218:BX282" si="354">DP218</f>
        <v>0.1</v>
      </c>
      <c r="BY218" s="20">
        <f t="shared" ref="BY218:BY281" si="355">BX218*7</f>
        <v>0.70000000000000007</v>
      </c>
      <c r="BZ218" s="13">
        <f t="shared" ref="BZ218:BZ281" si="356">IF(ISERROR(BY218/$H218),0,BY218/$H218)</f>
        <v>1.9230769230769227E-3</v>
      </c>
      <c r="CA218" s="20">
        <f t="shared" ref="CA218:CA282" si="357">MAX(BX218,BU218,BR218)</f>
        <v>0.1</v>
      </c>
      <c r="CB218" s="20">
        <f t="shared" ref="CB218:CB281" si="358">CA218*7</f>
        <v>0.70000000000000007</v>
      </c>
      <c r="CC218" s="17">
        <f t="shared" ref="CC218:CC281" si="359">IF(ISERROR(CB218/$H218),0,CB218/$H218)</f>
        <v>1.9230769230769227E-3</v>
      </c>
      <c r="CE218" s="2">
        <v>364.00000000000011</v>
      </c>
      <c r="CF218" s="2">
        <v>103.89098901098905</v>
      </c>
      <c r="CG218" s="2">
        <v>61.051428571428588</v>
      </c>
      <c r="CH218" s="2">
        <v>11.25362637362637</v>
      </c>
      <c r="CI218" s="2">
        <v>21.119999999999997</v>
      </c>
      <c r="CJ218" s="2">
        <v>373.00000000000028</v>
      </c>
      <c r="CK218" s="2">
        <v>19.10249927346705</v>
      </c>
      <c r="CL218" s="2">
        <v>39.210305143853518</v>
      </c>
      <c r="CM218" s="2">
        <v>44.638945054945069</v>
      </c>
      <c r="CN218" s="2">
        <v>1.00540540540541</v>
      </c>
      <c r="CO218" s="2">
        <v>5.1648351648351696</v>
      </c>
      <c r="CP218" s="2">
        <v>3.0161290322580601</v>
      </c>
      <c r="CQ218" s="2">
        <v>5.0285714285714302</v>
      </c>
      <c r="CR218" s="2">
        <v>17.09189189189193</v>
      </c>
      <c r="CS218" s="2">
        <v>17.56043956043953</v>
      </c>
      <c r="CT218" s="2">
        <v>18.096774193548349</v>
      </c>
      <c r="CU218" s="2">
        <v>12.068571428571429</v>
      </c>
      <c r="CV218" s="2">
        <v>405.28999999999996</v>
      </c>
      <c r="CW218" s="2">
        <v>456.80799999999999</v>
      </c>
      <c r="CX218" s="2">
        <v>502.26799999999992</v>
      </c>
      <c r="CY218" s="2">
        <v>100.59899999999999</v>
      </c>
      <c r="CZ218" s="2">
        <v>157.42699999999999</v>
      </c>
      <c r="DA218" s="2">
        <v>98.986999999999995</v>
      </c>
      <c r="DB218" s="2">
        <v>16.341999999999999</v>
      </c>
      <c r="DC218" s="2">
        <v>14.347999999999999</v>
      </c>
      <c r="DD218" s="2">
        <v>18.827999999999999</v>
      </c>
      <c r="DE218" s="2">
        <v>22.063800000000001</v>
      </c>
      <c r="DF218" s="2">
        <v>32.040599999999998</v>
      </c>
      <c r="DG218" s="2">
        <v>38.143199999999993</v>
      </c>
      <c r="DH218" s="2">
        <v>13.733000000000001</v>
      </c>
      <c r="DI218" s="2">
        <v>67.15100000000001</v>
      </c>
      <c r="DJ218" s="2">
        <v>64.817999999999998</v>
      </c>
      <c r="DK218" s="2">
        <v>4.2869999999999999</v>
      </c>
      <c r="DL218" s="2">
        <v>7.4379999999999997</v>
      </c>
      <c r="DM218" s="2">
        <v>12.228000000000002</v>
      </c>
      <c r="DN218" s="2">
        <v>0</v>
      </c>
      <c r="DO218" s="2">
        <v>0</v>
      </c>
      <c r="DP218" s="2">
        <v>0.1</v>
      </c>
    </row>
    <row r="219" spans="2:120" ht="14.25" customHeight="1" x14ac:dyDescent="0.2">
      <c r="B219" s="6">
        <v>46304</v>
      </c>
      <c r="C219" s="9" t="s">
        <v>182</v>
      </c>
      <c r="D219" s="9" t="s">
        <v>62</v>
      </c>
      <c r="E219" s="21" t="s">
        <v>192</v>
      </c>
      <c r="F219" s="9" t="s">
        <v>315</v>
      </c>
      <c r="G219" s="21">
        <v>1</v>
      </c>
      <c r="H219" s="11">
        <f t="shared" si="288"/>
        <v>666</v>
      </c>
      <c r="I219" s="12">
        <f t="shared" si="289"/>
        <v>202.2308213505986</v>
      </c>
      <c r="J219" s="14">
        <f t="shared" si="290"/>
        <v>0.30364988190780573</v>
      </c>
      <c r="K219" s="14">
        <f t="shared" si="291"/>
        <v>0.14761962331223802</v>
      </c>
      <c r="L219" s="15">
        <f t="shared" si="292"/>
        <v>2.4478589118287419</v>
      </c>
      <c r="M219" s="12">
        <f t="shared" si="293"/>
        <v>0</v>
      </c>
      <c r="N219" s="14">
        <f t="shared" si="294"/>
        <v>-3.3381712626995963E-2</v>
      </c>
      <c r="O219" s="16">
        <f t="shared" si="295"/>
        <v>-20.985793618778889</v>
      </c>
      <c r="P219" s="14">
        <f t="shared" si="296"/>
        <v>-0.47267877936851721</v>
      </c>
      <c r="Q219" s="12">
        <f t="shared" si="297"/>
        <v>8.8903416878234935</v>
      </c>
      <c r="R219" s="14">
        <f t="shared" si="298"/>
        <v>0.14955587407997162</v>
      </c>
      <c r="S219" s="18">
        <f t="shared" si="299"/>
        <v>0.93521911412759984</v>
      </c>
      <c r="T219" s="14">
        <f t="shared" si="300"/>
        <v>8.3606846012414859E-2</v>
      </c>
      <c r="U219" s="18">
        <f t="shared" si="301"/>
        <v>-5.0411810893462299</v>
      </c>
      <c r="V219" s="14">
        <f t="shared" si="302"/>
        <v>-2.5129058174027703</v>
      </c>
      <c r="W219" s="12">
        <f t="shared" si="303"/>
        <v>5.3458903840871592</v>
      </c>
      <c r="X219" s="14">
        <f t="shared" si="304"/>
        <v>0.19470514890232282</v>
      </c>
      <c r="Y219" s="12">
        <f t="shared" si="305"/>
        <v>2.1059798330440991</v>
      </c>
      <c r="Z219" s="14">
        <f t="shared" si="306"/>
        <v>8.3982366512856066E-2</v>
      </c>
      <c r="AA219" s="12">
        <v>20.475099119752372</v>
      </c>
      <c r="AB219" s="26">
        <v>4.3203887695152599E-2</v>
      </c>
      <c r="AC219" s="12">
        <f t="shared" si="307"/>
        <v>0</v>
      </c>
      <c r="AD219" s="24">
        <f t="shared" si="308"/>
        <v>0</v>
      </c>
      <c r="AE219" s="11">
        <f t="shared" si="309"/>
        <v>-15.194999999999936</v>
      </c>
      <c r="AF219" s="12">
        <f t="shared" si="310"/>
        <v>16.120999999999981</v>
      </c>
      <c r="AG219" s="12">
        <f t="shared" si="311"/>
        <v>72.292999999999779</v>
      </c>
      <c r="AH219" s="14">
        <f t="shared" si="312"/>
        <v>-2.2815315315315221E-2</v>
      </c>
      <c r="AI219" s="14">
        <f t="shared" si="313"/>
        <v>2.4205705705705682E-2</v>
      </c>
      <c r="AJ219" s="14">
        <f t="shared" si="314"/>
        <v>0.10854804804804763</v>
      </c>
      <c r="AK219" s="14">
        <f t="shared" si="315"/>
        <v>0.30995305813569346</v>
      </c>
      <c r="AL219" s="14">
        <f t="shared" si="316"/>
        <v>0.29104953519976662</v>
      </c>
      <c r="AM219" s="14">
        <f t="shared" si="317"/>
        <v>0.24841898812531077</v>
      </c>
      <c r="AN219" s="18">
        <f t="shared" si="318"/>
        <v>-0.51182135059860911</v>
      </c>
      <c r="AO219" s="18">
        <f t="shared" si="319"/>
        <v>-3.6998213505985973</v>
      </c>
      <c r="AP219" s="18">
        <f t="shared" si="320"/>
        <v>-18.824821350598597</v>
      </c>
      <c r="AQ219" s="14">
        <f t="shared" si="321"/>
        <v>-2.5308770798655456E-3</v>
      </c>
      <c r="AR219" s="14">
        <f t="shared" si="322"/>
        <v>-1.8295041902561371E-2</v>
      </c>
      <c r="AS219" s="14">
        <f t="shared" si="323"/>
        <v>-9.3085817606223586E-2</v>
      </c>
      <c r="AT219" s="12">
        <f t="shared" si="324"/>
        <v>1.3012142588270912</v>
      </c>
      <c r="AU219" s="12">
        <f t="shared" si="325"/>
        <v>-4.1497857411729093</v>
      </c>
      <c r="AV219" s="12">
        <f t="shared" si="326"/>
        <v>-6.8827857411729099</v>
      </c>
      <c r="AW219" s="14">
        <f t="shared" si="327"/>
        <v>5.5579453580028471E-2</v>
      </c>
      <c r="AX219" s="14">
        <f t="shared" si="328"/>
        <v>-0.17725199551416226</v>
      </c>
      <c r="AY219" s="14">
        <f t="shared" si="329"/>
        <v>-0.29398807153221829</v>
      </c>
      <c r="AZ219" s="12">
        <f t="shared" si="330"/>
        <v>-35.465493231950632</v>
      </c>
      <c r="BA219" s="12">
        <f t="shared" si="331"/>
        <v>-35.649693231950629</v>
      </c>
      <c r="BB219" s="12">
        <f t="shared" si="332"/>
        <v>-45.409293231950628</v>
      </c>
      <c r="BC219" s="14">
        <f t="shared" si="333"/>
        <v>-0.5189923325794481</v>
      </c>
      <c r="BD219" s="14">
        <f t="shared" si="334"/>
        <v>-0.52168786502378506</v>
      </c>
      <c r="BE219" s="14">
        <f t="shared" si="335"/>
        <v>-0.66450718339376658</v>
      </c>
      <c r="BF219" s="12">
        <f t="shared" si="336"/>
        <v>17.367771587743803</v>
      </c>
      <c r="BG219" s="12">
        <f t="shared" si="337"/>
        <v>56.67577158774381</v>
      </c>
      <c r="BH219" s="12">
        <f t="shared" si="338"/>
        <v>40.361771587743803</v>
      </c>
      <c r="BI219" s="14">
        <f t="shared" si="339"/>
        <v>0.52946925951087276</v>
      </c>
      <c r="BJ219" s="14">
        <f t="shared" si="340"/>
        <v>1.7278024796195712</v>
      </c>
      <c r="BK219" s="14">
        <f t="shared" si="341"/>
        <v>1.2304582201087002</v>
      </c>
      <c r="BL219" s="12">
        <f t="shared" si="342"/>
        <v>-18.9074324324325</v>
      </c>
      <c r="BM219" s="12">
        <f t="shared" si="343"/>
        <v>-11.441432432432499</v>
      </c>
      <c r="BN219" s="12">
        <f t="shared" si="344"/>
        <v>-15.323432432432499</v>
      </c>
      <c r="BO219" s="14">
        <f t="shared" si="345"/>
        <v>-0.69557544121302584</v>
      </c>
      <c r="BP219" s="14">
        <f t="shared" si="346"/>
        <v>-0.4209127516778538</v>
      </c>
      <c r="BQ219" s="24">
        <f t="shared" si="347"/>
        <v>-0.56372557792692124</v>
      </c>
      <c r="BR219" s="19">
        <f t="shared" si="348"/>
        <v>0</v>
      </c>
      <c r="BS219" s="20">
        <f t="shared" si="349"/>
        <v>0</v>
      </c>
      <c r="BT219" s="13">
        <f t="shared" si="350"/>
        <v>0</v>
      </c>
      <c r="BU219" s="20">
        <f t="shared" si="351"/>
        <v>0</v>
      </c>
      <c r="BV219" s="20">
        <f t="shared" si="352"/>
        <v>0</v>
      </c>
      <c r="BW219" s="13">
        <f t="shared" si="353"/>
        <v>0</v>
      </c>
      <c r="BX219" s="20">
        <f t="shared" si="354"/>
        <v>0.8</v>
      </c>
      <c r="BY219" s="20">
        <f t="shared" si="355"/>
        <v>5.6000000000000005</v>
      </c>
      <c r="BZ219" s="13">
        <f t="shared" si="356"/>
        <v>8.4084084084084087E-3</v>
      </c>
      <c r="CA219" s="20">
        <f t="shared" si="357"/>
        <v>0.8</v>
      </c>
      <c r="CB219" s="20">
        <f t="shared" si="358"/>
        <v>5.6000000000000005</v>
      </c>
      <c r="CC219" s="17">
        <f t="shared" si="359"/>
        <v>8.4084084084084087E-3</v>
      </c>
      <c r="CE219" s="2">
        <v>666</v>
      </c>
      <c r="CF219" s="2">
        <v>202.2308213505986</v>
      </c>
      <c r="CG219" s="2">
        <v>98.314669125950516</v>
      </c>
      <c r="CH219" s="2">
        <v>23.41178574117291</v>
      </c>
      <c r="CI219" s="2">
        <v>38.256756756756829</v>
      </c>
      <c r="CJ219" s="2">
        <v>689.00000000000023</v>
      </c>
      <c r="CK219" s="2">
        <v>44.397579359951798</v>
      </c>
      <c r="CL219" s="2">
        <v>59.444951544127136</v>
      </c>
      <c r="CM219" s="2">
        <v>68.335293231950629</v>
      </c>
      <c r="CN219" s="2">
        <v>11.185915492957699</v>
      </c>
      <c r="CO219" s="2">
        <v>10.250696378830099</v>
      </c>
      <c r="CP219" s="2">
        <v>2.0061162079510702</v>
      </c>
      <c r="CQ219" s="2">
        <v>7.0472972972973</v>
      </c>
      <c r="CR219" s="2">
        <v>27.456338028169039</v>
      </c>
      <c r="CS219" s="2">
        <v>32.802228412256198</v>
      </c>
      <c r="CT219" s="2">
        <v>25.0764525993884</v>
      </c>
      <c r="CU219" s="2">
        <v>27.182432432432499</v>
      </c>
      <c r="CV219" s="2">
        <v>650.80500000000006</v>
      </c>
      <c r="CW219" s="2">
        <v>682.12099999999998</v>
      </c>
      <c r="CX219" s="2">
        <v>738.29299999999978</v>
      </c>
      <c r="CY219" s="2">
        <v>201.71899999999999</v>
      </c>
      <c r="CZ219" s="2">
        <v>198.53100000000001</v>
      </c>
      <c r="DA219" s="2">
        <v>183.40600000000001</v>
      </c>
      <c r="DB219" s="2">
        <v>24.713000000000001</v>
      </c>
      <c r="DC219" s="2">
        <v>19.262</v>
      </c>
      <c r="DD219" s="2">
        <v>16.529</v>
      </c>
      <c r="DE219" s="2">
        <v>32.869799999999998</v>
      </c>
      <c r="DF219" s="2">
        <v>32.685600000000001</v>
      </c>
      <c r="DG219" s="2">
        <v>22.926000000000002</v>
      </c>
      <c r="DH219" s="2">
        <v>50.17</v>
      </c>
      <c r="DI219" s="2">
        <v>89.478000000000009</v>
      </c>
      <c r="DJ219" s="2">
        <v>73.164000000000001</v>
      </c>
      <c r="DK219" s="2">
        <v>8.2750000000000004</v>
      </c>
      <c r="DL219" s="2">
        <v>15.741</v>
      </c>
      <c r="DM219" s="2">
        <v>11.859</v>
      </c>
      <c r="DN219" s="2">
        <v>0</v>
      </c>
      <c r="DO219" s="2">
        <v>0</v>
      </c>
      <c r="DP219" s="2">
        <v>0.8</v>
      </c>
    </row>
    <row r="220" spans="2:120" ht="14.25" customHeight="1" x14ac:dyDescent="0.2">
      <c r="B220" s="6">
        <v>46392</v>
      </c>
      <c r="C220" s="9" t="s">
        <v>182</v>
      </c>
      <c r="D220" s="9" t="s">
        <v>62</v>
      </c>
      <c r="E220" s="21" t="s">
        <v>192</v>
      </c>
      <c r="F220" s="9" t="s">
        <v>316</v>
      </c>
      <c r="G220" s="21">
        <v>1</v>
      </c>
      <c r="H220" s="11">
        <f t="shared" si="288"/>
        <v>19157</v>
      </c>
      <c r="I220" s="12">
        <f t="shared" si="289"/>
        <v>8135</v>
      </c>
      <c r="J220" s="14">
        <f t="shared" si="290"/>
        <v>0.42464895338518555</v>
      </c>
      <c r="K220" s="14">
        <f t="shared" si="291"/>
        <v>0.24200031320144072</v>
      </c>
      <c r="L220" s="15">
        <f t="shared" si="292"/>
        <v>1.2818311874105865</v>
      </c>
      <c r="M220" s="12">
        <f t="shared" si="293"/>
        <v>0</v>
      </c>
      <c r="N220" s="14">
        <f t="shared" si="294"/>
        <v>-0.10472941396392188</v>
      </c>
      <c r="O220" s="16">
        <f t="shared" si="295"/>
        <v>-197</v>
      </c>
      <c r="P220" s="14">
        <f t="shared" si="296"/>
        <v>-0.3054263565891473</v>
      </c>
      <c r="Q220" s="12">
        <f t="shared" si="297"/>
        <v>-170.39999999999998</v>
      </c>
      <c r="R220" s="14">
        <f t="shared" si="298"/>
        <v>-0.1624713958810069</v>
      </c>
      <c r="S220" s="18">
        <f t="shared" si="299"/>
        <v>90</v>
      </c>
      <c r="T220" s="14">
        <f t="shared" si="300"/>
        <v>0.21479713603818618</v>
      </c>
      <c r="U220" s="18">
        <f t="shared" si="301"/>
        <v>54</v>
      </c>
      <c r="V220" s="14">
        <f t="shared" si="302"/>
        <v>0.13705583756345174</v>
      </c>
      <c r="W220" s="12">
        <f t="shared" si="303"/>
        <v>-37</v>
      </c>
      <c r="X220" s="14">
        <f t="shared" si="304"/>
        <v>-4.6540880503144644E-2</v>
      </c>
      <c r="Y220" s="12">
        <f t="shared" si="305"/>
        <v>-33</v>
      </c>
      <c r="Z220" s="14">
        <f t="shared" si="306"/>
        <v>-4.0540540540540571E-2</v>
      </c>
      <c r="AA220" s="12">
        <v>-566.93454999999813</v>
      </c>
      <c r="AB220" s="26">
        <v>-4.436130308664199E-2</v>
      </c>
      <c r="AC220" s="12">
        <f t="shared" si="307"/>
        <v>0</v>
      </c>
      <c r="AD220" s="24">
        <f t="shared" si="308"/>
        <v>0</v>
      </c>
      <c r="AE220" s="11">
        <f t="shared" si="309"/>
        <v>-3835.9290000000001</v>
      </c>
      <c r="AF220" s="12">
        <f t="shared" si="310"/>
        <v>-10400.621000000001</v>
      </c>
      <c r="AG220" s="12">
        <f t="shared" si="311"/>
        <v>-13711.366</v>
      </c>
      <c r="AH220" s="14">
        <f t="shared" si="312"/>
        <v>-0.20023641488750854</v>
      </c>
      <c r="AI220" s="14">
        <f t="shared" si="313"/>
        <v>-0.54291491360860267</v>
      </c>
      <c r="AJ220" s="14">
        <f t="shared" si="314"/>
        <v>-0.71573659758834896</v>
      </c>
      <c r="AK220" s="14">
        <f t="shared" si="315"/>
        <v>0.47717421321264025</v>
      </c>
      <c r="AL220" s="14">
        <f t="shared" si="316"/>
        <v>0.53737372491528757</v>
      </c>
      <c r="AM220" s="14">
        <f t="shared" si="317"/>
        <v>0.55451266096840146</v>
      </c>
      <c r="AN220" s="18">
        <f t="shared" si="318"/>
        <v>-824.18000000000029</v>
      </c>
      <c r="AO220" s="18">
        <f t="shared" si="319"/>
        <v>-3429.5519999999997</v>
      </c>
      <c r="AP220" s="18">
        <f t="shared" si="320"/>
        <v>-5115.3270000000002</v>
      </c>
      <c r="AQ220" s="14">
        <f t="shared" si="321"/>
        <v>-0.10131284572833443</v>
      </c>
      <c r="AR220" s="14">
        <f t="shared" si="322"/>
        <v>-0.42157984019668093</v>
      </c>
      <c r="AS220" s="14">
        <f t="shared" si="323"/>
        <v>-0.6288047940995698</v>
      </c>
      <c r="AT220" s="12">
        <f t="shared" si="324"/>
        <v>-108.10199999999998</v>
      </c>
      <c r="AU220" s="12">
        <f t="shared" si="325"/>
        <v>-289.40199999999999</v>
      </c>
      <c r="AV220" s="12">
        <f t="shared" si="326"/>
        <v>-352.23599999999999</v>
      </c>
      <c r="AW220" s="14">
        <f t="shared" si="327"/>
        <v>-0.24129910714285707</v>
      </c>
      <c r="AX220" s="14">
        <f t="shared" si="328"/>
        <v>-0.64598660714285705</v>
      </c>
      <c r="AY220" s="14">
        <f t="shared" si="329"/>
        <v>-0.78624107142857147</v>
      </c>
      <c r="AZ220" s="12">
        <f t="shared" si="330"/>
        <v>-403.16399999999999</v>
      </c>
      <c r="BA220" s="12">
        <f t="shared" si="331"/>
        <v>-614.52959999999996</v>
      </c>
      <c r="BB220" s="12">
        <f t="shared" si="332"/>
        <v>-739.51620000000003</v>
      </c>
      <c r="BC220" s="14">
        <f t="shared" si="333"/>
        <v>-0.45897540983606555</v>
      </c>
      <c r="BD220" s="14">
        <f t="shared" si="334"/>
        <v>-0.69960109289617489</v>
      </c>
      <c r="BE220" s="14">
        <f t="shared" si="335"/>
        <v>-0.84189002732240437</v>
      </c>
      <c r="BF220" s="12">
        <f t="shared" si="336"/>
        <v>-245.01400000000001</v>
      </c>
      <c r="BG220" s="12">
        <f t="shared" si="337"/>
        <v>-508.29300000000001</v>
      </c>
      <c r="BH220" s="12">
        <f t="shared" si="338"/>
        <v>-609.95499999999993</v>
      </c>
      <c r="BI220" s="14">
        <f t="shared" si="339"/>
        <v>-0.32323746701846967</v>
      </c>
      <c r="BJ220" s="14">
        <f t="shared" si="340"/>
        <v>-0.67057124010554092</v>
      </c>
      <c r="BK220" s="14">
        <f t="shared" si="341"/>
        <v>-0.80468997361477568</v>
      </c>
      <c r="BL220" s="12">
        <f t="shared" si="342"/>
        <v>-271.63099999999997</v>
      </c>
      <c r="BM220" s="12">
        <f t="shared" si="343"/>
        <v>-503.61500000000001</v>
      </c>
      <c r="BN220" s="12">
        <f t="shared" si="344"/>
        <v>-620.14499999999998</v>
      </c>
      <c r="BO220" s="14">
        <f t="shared" si="345"/>
        <v>-0.34779897567221507</v>
      </c>
      <c r="BP220" s="14">
        <f t="shared" si="346"/>
        <v>-0.64483354673495519</v>
      </c>
      <c r="BQ220" s="24">
        <f t="shared" si="347"/>
        <v>-0.79403969270166452</v>
      </c>
      <c r="BR220" s="19">
        <f t="shared" si="348"/>
        <v>39.700000000000003</v>
      </c>
      <c r="BS220" s="20">
        <f t="shared" si="349"/>
        <v>277.90000000000003</v>
      </c>
      <c r="BT220" s="13">
        <f t="shared" si="350"/>
        <v>1.4506446729654959E-2</v>
      </c>
      <c r="BU220" s="20">
        <f t="shared" si="351"/>
        <v>19.899999999999999</v>
      </c>
      <c r="BV220" s="20">
        <f t="shared" si="352"/>
        <v>139.29999999999998</v>
      </c>
      <c r="BW220" s="13">
        <f t="shared" si="353"/>
        <v>7.2714934488698636E-3</v>
      </c>
      <c r="BX220" s="20">
        <f t="shared" si="354"/>
        <v>27.1</v>
      </c>
      <c r="BY220" s="20">
        <f t="shared" si="355"/>
        <v>189.70000000000002</v>
      </c>
      <c r="BZ220" s="13">
        <f t="shared" si="356"/>
        <v>9.9023855509735356E-3</v>
      </c>
      <c r="CA220" s="20">
        <f t="shared" si="357"/>
        <v>39.700000000000003</v>
      </c>
      <c r="CB220" s="20">
        <f t="shared" si="358"/>
        <v>277.90000000000003</v>
      </c>
      <c r="CC220" s="17">
        <f t="shared" si="359"/>
        <v>1.4506446729654959E-2</v>
      </c>
      <c r="CE220" s="2">
        <v>19157</v>
      </c>
      <c r="CF220" s="2">
        <v>8135</v>
      </c>
      <c r="CG220" s="2">
        <v>4636</v>
      </c>
      <c r="CH220" s="2">
        <v>448</v>
      </c>
      <c r="CI220" s="2">
        <v>1398</v>
      </c>
      <c r="CJ220" s="2">
        <v>21398</v>
      </c>
      <c r="CK220" s="2">
        <v>645</v>
      </c>
      <c r="CL220" s="2">
        <v>1048.8</v>
      </c>
      <c r="CM220" s="2">
        <v>878.4</v>
      </c>
      <c r="CN220" s="2">
        <v>419</v>
      </c>
      <c r="CO220" s="2">
        <v>329</v>
      </c>
      <c r="CP220" s="2">
        <v>394</v>
      </c>
      <c r="CQ220" s="2">
        <v>340</v>
      </c>
      <c r="CR220" s="2">
        <v>795</v>
      </c>
      <c r="CS220" s="2">
        <v>758</v>
      </c>
      <c r="CT220" s="2">
        <v>814</v>
      </c>
      <c r="CU220" s="2">
        <v>781</v>
      </c>
      <c r="CV220" s="2">
        <v>15321.071</v>
      </c>
      <c r="CW220" s="2">
        <v>8756.378999999999</v>
      </c>
      <c r="CX220" s="2">
        <v>5445.634</v>
      </c>
      <c r="CY220" s="2">
        <v>7310.82</v>
      </c>
      <c r="CZ220" s="2">
        <v>4705.4480000000003</v>
      </c>
      <c r="DA220" s="2">
        <v>3019.6729999999998</v>
      </c>
      <c r="DB220" s="2">
        <v>339.89800000000002</v>
      </c>
      <c r="DC220" s="2">
        <v>158.59800000000001</v>
      </c>
      <c r="DD220" s="2">
        <v>95.763999999999996</v>
      </c>
      <c r="DE220" s="2">
        <v>475.23599999999999</v>
      </c>
      <c r="DF220" s="2">
        <v>263.87040000000002</v>
      </c>
      <c r="DG220" s="2">
        <v>138.88380000000001</v>
      </c>
      <c r="DH220" s="2">
        <v>512.98599999999999</v>
      </c>
      <c r="DI220" s="2">
        <v>249.70699999999999</v>
      </c>
      <c r="DJ220" s="2">
        <v>148.04500000000002</v>
      </c>
      <c r="DK220" s="2">
        <v>509.36900000000003</v>
      </c>
      <c r="DL220" s="2">
        <v>277.38499999999999</v>
      </c>
      <c r="DM220" s="2">
        <v>160.85500000000002</v>
      </c>
      <c r="DN220" s="2">
        <v>39.700000000000003</v>
      </c>
      <c r="DO220" s="2">
        <v>19.899999999999999</v>
      </c>
      <c r="DP220" s="2">
        <v>27.1</v>
      </c>
    </row>
    <row r="221" spans="2:120" ht="14.25" customHeight="1" x14ac:dyDescent="0.2">
      <c r="B221" s="6">
        <v>46404</v>
      </c>
      <c r="C221" s="9" t="s">
        <v>182</v>
      </c>
      <c r="D221" s="9" t="s">
        <v>62</v>
      </c>
      <c r="E221" s="21" t="s">
        <v>192</v>
      </c>
      <c r="F221" s="9" t="s">
        <v>317</v>
      </c>
      <c r="G221" s="21">
        <v>1</v>
      </c>
      <c r="H221" s="11">
        <f t="shared" si="288"/>
        <v>9643</v>
      </c>
      <c r="I221" s="12">
        <f t="shared" si="289"/>
        <v>3714</v>
      </c>
      <c r="J221" s="14">
        <f t="shared" si="290"/>
        <v>0.38514984963185733</v>
      </c>
      <c r="K221" s="14">
        <f t="shared" si="291"/>
        <v>0.20429326972933734</v>
      </c>
      <c r="L221" s="15">
        <f t="shared" si="292"/>
        <v>2.1070422535211266</v>
      </c>
      <c r="M221" s="12">
        <f t="shared" si="293"/>
        <v>0</v>
      </c>
      <c r="N221" s="14">
        <f t="shared" si="294"/>
        <v>-8.4148542121758929E-2</v>
      </c>
      <c r="O221" s="16">
        <f t="shared" si="295"/>
        <v>-91</v>
      </c>
      <c r="P221" s="14">
        <f t="shared" si="296"/>
        <v>-0.19569892473118278</v>
      </c>
      <c r="Q221" s="12">
        <f t="shared" si="297"/>
        <v>-37.199999999999932</v>
      </c>
      <c r="R221" s="14">
        <f t="shared" si="298"/>
        <v>-6.2248995983935629E-2</v>
      </c>
      <c r="S221" s="18">
        <f t="shared" si="299"/>
        <v>64</v>
      </c>
      <c r="T221" s="14">
        <f t="shared" si="300"/>
        <v>0.32989690721649489</v>
      </c>
      <c r="U221" s="18">
        <f t="shared" si="301"/>
        <v>82</v>
      </c>
      <c r="V221" s="14">
        <f t="shared" si="302"/>
        <v>0.36283185840707965</v>
      </c>
      <c r="W221" s="12">
        <f t="shared" si="303"/>
        <v>-24</v>
      </c>
      <c r="X221" s="14">
        <f t="shared" si="304"/>
        <v>-5.2287581699346442E-2</v>
      </c>
      <c r="Y221" s="12">
        <f t="shared" si="305"/>
        <v>5</v>
      </c>
      <c r="Z221" s="14">
        <f t="shared" si="306"/>
        <v>1.1574074074074181E-2</v>
      </c>
      <c r="AA221" s="12">
        <v>-325.6290199999994</v>
      </c>
      <c r="AB221" s="26">
        <v>-4.8236841194392754E-2</v>
      </c>
      <c r="AC221" s="12">
        <f t="shared" si="307"/>
        <v>0</v>
      </c>
      <c r="AD221" s="24">
        <f t="shared" si="308"/>
        <v>0</v>
      </c>
      <c r="AE221" s="11">
        <f t="shared" si="309"/>
        <v>-1694.9040000000005</v>
      </c>
      <c r="AF221" s="12">
        <f t="shared" si="310"/>
        <v>-4794.1749999999993</v>
      </c>
      <c r="AG221" s="12">
        <f t="shared" si="311"/>
        <v>-6394.049</v>
      </c>
      <c r="AH221" s="14">
        <f t="shared" si="312"/>
        <v>-0.17576521829306235</v>
      </c>
      <c r="AI221" s="14">
        <f t="shared" si="313"/>
        <v>-0.49716633827646994</v>
      </c>
      <c r="AJ221" s="14">
        <f t="shared" si="314"/>
        <v>-0.66307673960385771</v>
      </c>
      <c r="AK221" s="14">
        <f t="shared" si="315"/>
        <v>0.42694476765252964</v>
      </c>
      <c r="AL221" s="14">
        <f t="shared" si="316"/>
        <v>0.48365964950271462</v>
      </c>
      <c r="AM221" s="14">
        <f t="shared" si="317"/>
        <v>0.47850059911645326</v>
      </c>
      <c r="AN221" s="18">
        <f t="shared" si="318"/>
        <v>-320.60199999999986</v>
      </c>
      <c r="AO221" s="18">
        <f t="shared" si="319"/>
        <v>-1368.8189999999995</v>
      </c>
      <c r="AP221" s="18">
        <f t="shared" si="320"/>
        <v>-2159.375</v>
      </c>
      <c r="AQ221" s="14">
        <f t="shared" si="321"/>
        <v>-8.632256327409793E-2</v>
      </c>
      <c r="AR221" s="14">
        <f t="shared" si="322"/>
        <v>-0.36855654281098538</v>
      </c>
      <c r="AS221" s="14">
        <f t="shared" si="323"/>
        <v>-0.58141491653204092</v>
      </c>
      <c r="AT221" s="12">
        <f t="shared" si="324"/>
        <v>-127.06100000000001</v>
      </c>
      <c r="AU221" s="12">
        <f t="shared" si="325"/>
        <v>-210.96600000000001</v>
      </c>
      <c r="AV221" s="12">
        <f t="shared" si="326"/>
        <v>-268.76099999999997</v>
      </c>
      <c r="AW221" s="14">
        <f t="shared" si="327"/>
        <v>-0.33973529411764702</v>
      </c>
      <c r="AX221" s="14">
        <f t="shared" si="328"/>
        <v>-0.5640802139037433</v>
      </c>
      <c r="AY221" s="14">
        <f t="shared" si="329"/>
        <v>-0.71861229946524063</v>
      </c>
      <c r="AZ221" s="12">
        <f t="shared" si="330"/>
        <v>-161.16300000000001</v>
      </c>
      <c r="BA221" s="12">
        <f t="shared" si="331"/>
        <v>-319.55099999999999</v>
      </c>
      <c r="BB221" s="12">
        <f t="shared" si="332"/>
        <v>-406.2792</v>
      </c>
      <c r="BC221" s="14">
        <f t="shared" si="333"/>
        <v>-0.28758565310492512</v>
      </c>
      <c r="BD221" s="14">
        <f t="shared" si="334"/>
        <v>-0.57021948608137052</v>
      </c>
      <c r="BE221" s="14">
        <f t="shared" si="335"/>
        <v>-0.72498072805139191</v>
      </c>
      <c r="BF221" s="12">
        <f t="shared" si="336"/>
        <v>-204.79500000000002</v>
      </c>
      <c r="BG221" s="12">
        <f t="shared" si="337"/>
        <v>-272.673</v>
      </c>
      <c r="BH221" s="12">
        <f t="shared" si="338"/>
        <v>-342.97699999999998</v>
      </c>
      <c r="BI221" s="14">
        <f t="shared" si="339"/>
        <v>-0.47079310344827585</v>
      </c>
      <c r="BJ221" s="14">
        <f t="shared" si="340"/>
        <v>-0.62683448275862075</v>
      </c>
      <c r="BK221" s="14">
        <f t="shared" si="341"/>
        <v>-0.78845287356321836</v>
      </c>
      <c r="BL221" s="12">
        <f t="shared" si="342"/>
        <v>-194.67099999999999</v>
      </c>
      <c r="BM221" s="12">
        <f t="shared" si="343"/>
        <v>-257.03500000000003</v>
      </c>
      <c r="BN221" s="12">
        <f t="shared" si="344"/>
        <v>-334.01</v>
      </c>
      <c r="BO221" s="14">
        <f t="shared" si="345"/>
        <v>-0.44547139588100682</v>
      </c>
      <c r="BP221" s="14">
        <f t="shared" si="346"/>
        <v>-0.58818077803203672</v>
      </c>
      <c r="BQ221" s="24">
        <f t="shared" si="347"/>
        <v>-0.764324942791762</v>
      </c>
      <c r="BR221" s="19">
        <f t="shared" si="348"/>
        <v>15.4</v>
      </c>
      <c r="BS221" s="20">
        <f t="shared" si="349"/>
        <v>107.8</v>
      </c>
      <c r="BT221" s="13">
        <f t="shared" si="350"/>
        <v>1.117909364305714E-2</v>
      </c>
      <c r="BU221" s="20">
        <f t="shared" si="351"/>
        <v>6.9</v>
      </c>
      <c r="BV221" s="20">
        <f t="shared" si="352"/>
        <v>48.300000000000004</v>
      </c>
      <c r="BW221" s="13">
        <f t="shared" si="353"/>
        <v>5.0088146842269012E-3</v>
      </c>
      <c r="BX221" s="20">
        <f t="shared" si="354"/>
        <v>9.6999999999999993</v>
      </c>
      <c r="BY221" s="20">
        <f t="shared" si="355"/>
        <v>67.899999999999991</v>
      </c>
      <c r="BZ221" s="13">
        <f t="shared" si="356"/>
        <v>7.0413771647827427E-3</v>
      </c>
      <c r="CA221" s="20">
        <f t="shared" si="357"/>
        <v>15.4</v>
      </c>
      <c r="CB221" s="20">
        <f t="shared" si="358"/>
        <v>107.8</v>
      </c>
      <c r="CC221" s="17">
        <f t="shared" si="359"/>
        <v>1.117909364305714E-2</v>
      </c>
      <c r="CE221" s="2">
        <v>9643</v>
      </c>
      <c r="CF221" s="2">
        <v>3714</v>
      </c>
      <c r="CG221" s="2">
        <v>1970</v>
      </c>
      <c r="CH221" s="2">
        <v>374</v>
      </c>
      <c r="CI221" s="2">
        <v>710</v>
      </c>
      <c r="CJ221" s="2">
        <v>10529</v>
      </c>
      <c r="CK221" s="2">
        <v>465</v>
      </c>
      <c r="CL221" s="2">
        <v>597.59999999999991</v>
      </c>
      <c r="CM221" s="2">
        <v>560.4</v>
      </c>
      <c r="CN221" s="2">
        <v>194</v>
      </c>
      <c r="CO221" s="2">
        <v>130</v>
      </c>
      <c r="CP221" s="2">
        <v>226</v>
      </c>
      <c r="CQ221" s="2">
        <v>144</v>
      </c>
      <c r="CR221" s="2">
        <v>459</v>
      </c>
      <c r="CS221" s="2">
        <v>435</v>
      </c>
      <c r="CT221" s="2">
        <v>432</v>
      </c>
      <c r="CU221" s="2">
        <v>437</v>
      </c>
      <c r="CV221" s="2">
        <v>7948.0959999999995</v>
      </c>
      <c r="CW221" s="2">
        <v>4848.8250000000007</v>
      </c>
      <c r="CX221" s="2">
        <v>3248.951</v>
      </c>
      <c r="CY221" s="2">
        <v>3393.3980000000001</v>
      </c>
      <c r="CZ221" s="2">
        <v>2345.1810000000005</v>
      </c>
      <c r="DA221" s="2">
        <v>1554.625</v>
      </c>
      <c r="DB221" s="2">
        <v>246.93899999999999</v>
      </c>
      <c r="DC221" s="2">
        <v>163.03399999999999</v>
      </c>
      <c r="DD221" s="2">
        <v>105.239</v>
      </c>
      <c r="DE221" s="2">
        <v>399.23699999999997</v>
      </c>
      <c r="DF221" s="2">
        <v>240.84899999999999</v>
      </c>
      <c r="DG221" s="2">
        <v>154.12079999999997</v>
      </c>
      <c r="DH221" s="2">
        <v>230.20499999999998</v>
      </c>
      <c r="DI221" s="2">
        <v>162.327</v>
      </c>
      <c r="DJ221" s="2">
        <v>92.022999999999996</v>
      </c>
      <c r="DK221" s="2">
        <v>242.32900000000001</v>
      </c>
      <c r="DL221" s="2">
        <v>179.96499999999997</v>
      </c>
      <c r="DM221" s="2">
        <v>102.99</v>
      </c>
      <c r="DN221" s="2">
        <v>15.4</v>
      </c>
      <c r="DO221" s="2">
        <v>6.9</v>
      </c>
      <c r="DP221" s="2">
        <v>9.6999999999999993</v>
      </c>
    </row>
    <row r="222" spans="2:120" ht="14.25" customHeight="1" x14ac:dyDescent="0.2">
      <c r="B222" s="6">
        <v>46452</v>
      </c>
      <c r="C222" s="9" t="s">
        <v>182</v>
      </c>
      <c r="D222" s="9" t="s">
        <v>62</v>
      </c>
      <c r="E222" s="21" t="s">
        <v>192</v>
      </c>
      <c r="F222" s="9" t="s">
        <v>318</v>
      </c>
      <c r="G222" s="21">
        <v>1</v>
      </c>
      <c r="H222" s="11">
        <f t="shared" si="288"/>
        <v>8463</v>
      </c>
      <c r="I222" s="12">
        <f t="shared" si="289"/>
        <v>3881</v>
      </c>
      <c r="J222" s="14">
        <f t="shared" si="290"/>
        <v>0.45858442632636182</v>
      </c>
      <c r="K222" s="14">
        <f t="shared" si="291"/>
        <v>0.25321989838118869</v>
      </c>
      <c r="L222" s="15">
        <f t="shared" si="292"/>
        <v>1.7055449330783938</v>
      </c>
      <c r="M222" s="12">
        <f t="shared" si="293"/>
        <v>0</v>
      </c>
      <c r="N222" s="14">
        <f t="shared" si="294"/>
        <v>-9.9585062240664102E-2</v>
      </c>
      <c r="O222" s="16">
        <f t="shared" si="295"/>
        <v>-53.96961482116501</v>
      </c>
      <c r="P222" s="14">
        <f t="shared" si="296"/>
        <v>-0.19485752924923683</v>
      </c>
      <c r="Q222" s="12">
        <f t="shared" si="297"/>
        <v>-68.020609391049618</v>
      </c>
      <c r="R222" s="14">
        <f t="shared" si="298"/>
        <v>-0.16163801836958314</v>
      </c>
      <c r="S222" s="18">
        <f t="shared" si="299"/>
        <v>47.344733242133998</v>
      </c>
      <c r="T222" s="14">
        <f t="shared" si="300"/>
        <v>0.28123679505932042</v>
      </c>
      <c r="U222" s="18">
        <f t="shared" si="301"/>
        <v>74.388495037472012</v>
      </c>
      <c r="V222" s="14">
        <f t="shared" si="302"/>
        <v>0.41700276142722137</v>
      </c>
      <c r="W222" s="12">
        <f t="shared" si="303"/>
        <v>-0.63406292749698423</v>
      </c>
      <c r="X222" s="14">
        <f t="shared" si="304"/>
        <v>-2.0477815699672108E-3</v>
      </c>
      <c r="Y222" s="12">
        <f t="shared" si="305"/>
        <v>10.308689487543006</v>
      </c>
      <c r="Z222" s="14">
        <f t="shared" si="306"/>
        <v>3.7392145107443264E-2</v>
      </c>
      <c r="AA222" s="12">
        <v>-182.22078183419762</v>
      </c>
      <c r="AB222" s="26">
        <v>-3.3830915815549756E-2</v>
      </c>
      <c r="AC222" s="12">
        <f t="shared" si="307"/>
        <v>0</v>
      </c>
      <c r="AD222" s="24">
        <f t="shared" si="308"/>
        <v>0</v>
      </c>
      <c r="AE222" s="11">
        <f t="shared" si="309"/>
        <v>-1578.0479999999989</v>
      </c>
      <c r="AF222" s="12">
        <f t="shared" si="310"/>
        <v>-4454.8820000000005</v>
      </c>
      <c r="AG222" s="12">
        <f t="shared" si="311"/>
        <v>-5858.9610000000002</v>
      </c>
      <c r="AH222" s="14">
        <f t="shared" si="312"/>
        <v>-0.18646437433534191</v>
      </c>
      <c r="AI222" s="14">
        <f t="shared" si="313"/>
        <v>-0.52639513174997055</v>
      </c>
      <c r="AJ222" s="14">
        <f t="shared" si="314"/>
        <v>-0.69230308401276153</v>
      </c>
      <c r="AK222" s="14">
        <f t="shared" si="315"/>
        <v>0.48540672469466745</v>
      </c>
      <c r="AL222" s="14">
        <f t="shared" si="316"/>
        <v>0.52103406137244468</v>
      </c>
      <c r="AM222" s="14">
        <f t="shared" si="317"/>
        <v>0.55858572010634266</v>
      </c>
      <c r="AN222" s="18">
        <f t="shared" si="318"/>
        <v>-538.99799999999959</v>
      </c>
      <c r="AO222" s="18">
        <f t="shared" si="319"/>
        <v>-1792.634</v>
      </c>
      <c r="AP222" s="18">
        <f t="shared" si="320"/>
        <v>-2426.4209999999998</v>
      </c>
      <c r="AQ222" s="14">
        <f t="shared" si="321"/>
        <v>-0.13888121618139648</v>
      </c>
      <c r="AR222" s="14">
        <f t="shared" si="322"/>
        <v>-0.46190002576655498</v>
      </c>
      <c r="AS222" s="14">
        <f t="shared" si="323"/>
        <v>-0.62520510177789224</v>
      </c>
      <c r="AT222" s="12">
        <f t="shared" si="324"/>
        <v>-50.173999999999978</v>
      </c>
      <c r="AU222" s="12">
        <f t="shared" si="325"/>
        <v>-147.935</v>
      </c>
      <c r="AV222" s="12">
        <f t="shared" si="326"/>
        <v>-177.59399999999999</v>
      </c>
      <c r="AW222" s="14">
        <f t="shared" si="327"/>
        <v>-0.22499551569506715</v>
      </c>
      <c r="AX222" s="14">
        <f t="shared" si="328"/>
        <v>-0.66338565022421525</v>
      </c>
      <c r="AY222" s="14">
        <f t="shared" si="329"/>
        <v>-0.79638565022421526</v>
      </c>
      <c r="AZ222" s="12">
        <f t="shared" si="330"/>
        <v>-107.93039999999996</v>
      </c>
      <c r="BA222" s="12">
        <f t="shared" si="331"/>
        <v>-235.76999999999995</v>
      </c>
      <c r="BB222" s="12">
        <f t="shared" si="332"/>
        <v>-282.84539999999993</v>
      </c>
      <c r="BC222" s="14">
        <f t="shared" si="333"/>
        <v>-0.30592517006802711</v>
      </c>
      <c r="BD222" s="14">
        <f t="shared" si="334"/>
        <v>-0.66828231292517004</v>
      </c>
      <c r="BE222" s="14">
        <f t="shared" si="335"/>
        <v>-0.80171598639455777</v>
      </c>
      <c r="BF222" s="12">
        <f t="shared" si="336"/>
        <v>-71.086999999999989</v>
      </c>
      <c r="BG222" s="12">
        <f t="shared" si="337"/>
        <v>-174.601</v>
      </c>
      <c r="BH222" s="12">
        <f t="shared" si="338"/>
        <v>-229.32900000000001</v>
      </c>
      <c r="BI222" s="14">
        <f t="shared" si="339"/>
        <v>-0.2300550161812297</v>
      </c>
      <c r="BJ222" s="14">
        <f t="shared" si="340"/>
        <v>-0.565051779935275</v>
      </c>
      <c r="BK222" s="14">
        <f t="shared" si="341"/>
        <v>-0.74216504854368937</v>
      </c>
      <c r="BL222" s="12">
        <f t="shared" si="342"/>
        <v>-31.783999999999992</v>
      </c>
      <c r="BM222" s="12">
        <f t="shared" si="343"/>
        <v>-183.58699999999999</v>
      </c>
      <c r="BN222" s="12">
        <f t="shared" si="344"/>
        <v>-219.54</v>
      </c>
      <c r="BO222" s="14">
        <f t="shared" si="345"/>
        <v>-0.11113286713286707</v>
      </c>
      <c r="BP222" s="14">
        <f t="shared" si="346"/>
        <v>-0.6419125874125875</v>
      </c>
      <c r="BQ222" s="24">
        <f t="shared" si="347"/>
        <v>-0.76762237762237762</v>
      </c>
      <c r="BR222" s="19">
        <f t="shared" si="348"/>
        <v>14.5</v>
      </c>
      <c r="BS222" s="20">
        <f t="shared" si="349"/>
        <v>101.5</v>
      </c>
      <c r="BT222" s="13">
        <f t="shared" si="350"/>
        <v>1.1993382961124897E-2</v>
      </c>
      <c r="BU222" s="20">
        <f t="shared" si="351"/>
        <v>3.4</v>
      </c>
      <c r="BV222" s="20">
        <f t="shared" si="352"/>
        <v>23.8</v>
      </c>
      <c r="BW222" s="13">
        <f t="shared" si="353"/>
        <v>2.8122415219189413E-3</v>
      </c>
      <c r="BX222" s="20">
        <f t="shared" si="354"/>
        <v>8.1999999999999993</v>
      </c>
      <c r="BY222" s="20">
        <f t="shared" si="355"/>
        <v>57.399999999999991</v>
      </c>
      <c r="BZ222" s="13">
        <f t="shared" si="356"/>
        <v>6.7824648469809751E-3</v>
      </c>
      <c r="CA222" s="20">
        <f t="shared" si="357"/>
        <v>14.5</v>
      </c>
      <c r="CB222" s="20">
        <f t="shared" si="358"/>
        <v>101.5</v>
      </c>
      <c r="CC222" s="17">
        <f t="shared" si="359"/>
        <v>1.1993382961124897E-2</v>
      </c>
      <c r="CE222" s="2">
        <v>8463</v>
      </c>
      <c r="CF222" s="2">
        <v>3881</v>
      </c>
      <c r="CG222" s="2">
        <v>2143</v>
      </c>
      <c r="CH222" s="2">
        <v>223</v>
      </c>
      <c r="CI222" s="2">
        <v>523</v>
      </c>
      <c r="CJ222" s="2">
        <v>9399.0000000000018</v>
      </c>
      <c r="CK222" s="2">
        <v>276.96961482116501</v>
      </c>
      <c r="CL222" s="2">
        <v>420.82060939104957</v>
      </c>
      <c r="CM222" s="2">
        <v>352.79999999999995</v>
      </c>
      <c r="CN222" s="2">
        <v>168.344733242134</v>
      </c>
      <c r="CO222" s="2">
        <v>121</v>
      </c>
      <c r="CP222" s="2">
        <v>178.38849503747201</v>
      </c>
      <c r="CQ222" s="2">
        <v>104</v>
      </c>
      <c r="CR222" s="2">
        <v>309.63406292749698</v>
      </c>
      <c r="CS222" s="2">
        <v>309</v>
      </c>
      <c r="CT222" s="2">
        <v>275.69131051245699</v>
      </c>
      <c r="CU222" s="2">
        <v>286</v>
      </c>
      <c r="CV222" s="2">
        <v>6884.9520000000011</v>
      </c>
      <c r="CW222" s="2">
        <v>4008.1179999999995</v>
      </c>
      <c r="CX222" s="2">
        <v>2604.0389999999998</v>
      </c>
      <c r="CY222" s="2">
        <v>3342.0020000000004</v>
      </c>
      <c r="CZ222" s="2">
        <v>2088.366</v>
      </c>
      <c r="DA222" s="2">
        <v>1454.5790000000002</v>
      </c>
      <c r="DB222" s="2">
        <v>172.82600000000002</v>
      </c>
      <c r="DC222" s="2">
        <v>75.064999999999998</v>
      </c>
      <c r="DD222" s="2">
        <v>45.406000000000006</v>
      </c>
      <c r="DE222" s="2">
        <v>244.86959999999999</v>
      </c>
      <c r="DF222" s="2">
        <v>117.03</v>
      </c>
      <c r="DG222" s="2">
        <v>69.954599999999999</v>
      </c>
      <c r="DH222" s="2">
        <v>237.91300000000001</v>
      </c>
      <c r="DI222" s="2">
        <v>134.399</v>
      </c>
      <c r="DJ222" s="2">
        <v>79.670999999999992</v>
      </c>
      <c r="DK222" s="2">
        <v>254.21600000000001</v>
      </c>
      <c r="DL222" s="2">
        <v>102.413</v>
      </c>
      <c r="DM222" s="2">
        <v>66.460000000000008</v>
      </c>
      <c r="DN222" s="2">
        <v>14.5</v>
      </c>
      <c r="DO222" s="2">
        <v>3.4</v>
      </c>
      <c r="DP222" s="2">
        <v>8.1999999999999993</v>
      </c>
    </row>
    <row r="223" spans="2:120" ht="14.25" customHeight="1" x14ac:dyDescent="0.2">
      <c r="B223" s="6">
        <v>46468</v>
      </c>
      <c r="C223" s="9" t="s">
        <v>182</v>
      </c>
      <c r="D223" s="9" t="s">
        <v>62</v>
      </c>
      <c r="E223" s="21" t="s">
        <v>192</v>
      </c>
      <c r="F223" s="9" t="s">
        <v>319</v>
      </c>
      <c r="G223" s="21">
        <v>1</v>
      </c>
      <c r="H223" s="11">
        <f t="shared" si="288"/>
        <v>12142</v>
      </c>
      <c r="I223" s="12">
        <f t="shared" si="289"/>
        <v>4993</v>
      </c>
      <c r="J223" s="14">
        <f t="shared" si="290"/>
        <v>0.41121726239499257</v>
      </c>
      <c r="K223" s="14">
        <f t="shared" si="291"/>
        <v>0.21989787514412781</v>
      </c>
      <c r="L223" s="15">
        <f t="shared" si="292"/>
        <v>1.3183673469387756</v>
      </c>
      <c r="M223" s="12">
        <f t="shared" si="293"/>
        <v>0</v>
      </c>
      <c r="N223" s="14">
        <f t="shared" si="294"/>
        <v>-7.8056188306757757E-2</v>
      </c>
      <c r="O223" s="16">
        <f t="shared" si="295"/>
        <v>-144</v>
      </c>
      <c r="P223" s="14">
        <f t="shared" si="296"/>
        <v>-0.30835117773019272</v>
      </c>
      <c r="Q223" s="12">
        <f t="shared" si="297"/>
        <v>-16.200000000000045</v>
      </c>
      <c r="R223" s="14">
        <f t="shared" si="298"/>
        <v>-2.6706231454005969E-2</v>
      </c>
      <c r="S223" s="18">
        <f t="shared" si="299"/>
        <v>42</v>
      </c>
      <c r="T223" s="14">
        <f t="shared" si="300"/>
        <v>0.17213114754098358</v>
      </c>
      <c r="U223" s="18">
        <f t="shared" si="301"/>
        <v>13</v>
      </c>
      <c r="V223" s="14">
        <f t="shared" si="302"/>
        <v>5.0193050193050204E-2</v>
      </c>
      <c r="W223" s="12">
        <f t="shared" si="303"/>
        <v>17</v>
      </c>
      <c r="X223" s="14">
        <f t="shared" si="304"/>
        <v>3.400000000000003E-2</v>
      </c>
      <c r="Y223" s="12">
        <f t="shared" si="305"/>
        <v>-9</v>
      </c>
      <c r="Z223" s="14">
        <f t="shared" si="306"/>
        <v>-1.6544117647058876E-2</v>
      </c>
      <c r="AA223" s="12">
        <v>-124.79701999999997</v>
      </c>
      <c r="AB223" s="26">
        <v>-1.538273664339751E-2</v>
      </c>
      <c r="AC223" s="12">
        <f t="shared" si="307"/>
        <v>0</v>
      </c>
      <c r="AD223" s="24">
        <f t="shared" si="308"/>
        <v>0</v>
      </c>
      <c r="AE223" s="11">
        <f t="shared" si="309"/>
        <v>-1929.3669999999984</v>
      </c>
      <c r="AF223" s="12">
        <f t="shared" si="310"/>
        <v>-5567.2370000000001</v>
      </c>
      <c r="AG223" s="12">
        <f t="shared" si="311"/>
        <v>-7401.4350000000013</v>
      </c>
      <c r="AH223" s="14">
        <f t="shared" si="312"/>
        <v>-0.15890026354801501</v>
      </c>
      <c r="AI223" s="14">
        <f t="shared" si="313"/>
        <v>-0.45851070663811566</v>
      </c>
      <c r="AJ223" s="14">
        <f t="shared" si="314"/>
        <v>-0.60957296985669585</v>
      </c>
      <c r="AK223" s="14">
        <f t="shared" si="315"/>
        <v>0.43833270029384186</v>
      </c>
      <c r="AL223" s="14">
        <f t="shared" si="316"/>
        <v>0.42873819177968853</v>
      </c>
      <c r="AM223" s="14">
        <f t="shared" si="317"/>
        <v>0.43475176482128197</v>
      </c>
      <c r="AN223" s="18">
        <f t="shared" si="318"/>
        <v>-516.46900000000005</v>
      </c>
      <c r="AO223" s="18">
        <f t="shared" si="319"/>
        <v>-2174.1479999999997</v>
      </c>
      <c r="AP223" s="18">
        <f t="shared" si="320"/>
        <v>-2932.0309999999999</v>
      </c>
      <c r="AQ223" s="14">
        <f t="shared" si="321"/>
        <v>-0.10343861405968358</v>
      </c>
      <c r="AR223" s="14">
        <f t="shared" si="322"/>
        <v>-0.43543921490086113</v>
      </c>
      <c r="AS223" s="14">
        <f t="shared" si="323"/>
        <v>-0.58722831964750655</v>
      </c>
      <c r="AT223" s="12">
        <f t="shared" si="324"/>
        <v>-70.63900000000001</v>
      </c>
      <c r="AU223" s="12">
        <f t="shared" si="325"/>
        <v>-168.84199999999998</v>
      </c>
      <c r="AV223" s="12">
        <f t="shared" si="326"/>
        <v>-216.82599999999999</v>
      </c>
      <c r="AW223" s="14">
        <f t="shared" si="327"/>
        <v>-0.21869659442724465</v>
      </c>
      <c r="AX223" s="14">
        <f t="shared" si="328"/>
        <v>-0.52273065015479869</v>
      </c>
      <c r="AY223" s="14">
        <f t="shared" si="329"/>
        <v>-0.67128792569659446</v>
      </c>
      <c r="AZ223" s="12">
        <f t="shared" si="330"/>
        <v>-215.94900000000001</v>
      </c>
      <c r="BA223" s="12">
        <f t="shared" si="331"/>
        <v>-350.97179999999997</v>
      </c>
      <c r="BB223" s="12">
        <f t="shared" si="332"/>
        <v>-437.05139999999994</v>
      </c>
      <c r="BC223" s="14">
        <f t="shared" si="333"/>
        <v>-0.3657672764227643</v>
      </c>
      <c r="BD223" s="14">
        <f t="shared" si="334"/>
        <v>-0.594464430894309</v>
      </c>
      <c r="BE223" s="14">
        <f t="shared" si="335"/>
        <v>-0.74026321138211382</v>
      </c>
      <c r="BF223" s="12">
        <f t="shared" si="336"/>
        <v>-62.769000000000005</v>
      </c>
      <c r="BG223" s="12">
        <f t="shared" si="337"/>
        <v>-166.988</v>
      </c>
      <c r="BH223" s="12">
        <f t="shared" si="338"/>
        <v>-307.435</v>
      </c>
      <c r="BI223" s="14">
        <f t="shared" si="339"/>
        <v>-0.12141005802707927</v>
      </c>
      <c r="BJ223" s="14">
        <f t="shared" si="340"/>
        <v>-0.32299419729206968</v>
      </c>
      <c r="BK223" s="14">
        <f t="shared" si="341"/>
        <v>-0.59465183752417794</v>
      </c>
      <c r="BL223" s="12">
        <f t="shared" si="342"/>
        <v>-146.84300000000002</v>
      </c>
      <c r="BM223" s="12">
        <f t="shared" si="343"/>
        <v>-275.49200000000002</v>
      </c>
      <c r="BN223" s="12">
        <f t="shared" si="344"/>
        <v>-363.71600000000001</v>
      </c>
      <c r="BO223" s="14">
        <f t="shared" si="345"/>
        <v>-0.27447289719626167</v>
      </c>
      <c r="BP223" s="14">
        <f t="shared" si="346"/>
        <v>-0.51493831775700938</v>
      </c>
      <c r="BQ223" s="24">
        <f t="shared" si="347"/>
        <v>-0.67984299065420561</v>
      </c>
      <c r="BR223" s="19">
        <f t="shared" si="348"/>
        <v>18.3</v>
      </c>
      <c r="BS223" s="20">
        <f t="shared" si="349"/>
        <v>128.1</v>
      </c>
      <c r="BT223" s="13">
        <f t="shared" si="350"/>
        <v>1.0550156481633998E-2</v>
      </c>
      <c r="BU223" s="20">
        <f t="shared" si="351"/>
        <v>2</v>
      </c>
      <c r="BV223" s="20">
        <f t="shared" si="352"/>
        <v>14</v>
      </c>
      <c r="BW223" s="13">
        <f t="shared" si="353"/>
        <v>1.1530225662987976E-3</v>
      </c>
      <c r="BX223" s="20">
        <f t="shared" si="354"/>
        <v>13.3</v>
      </c>
      <c r="BY223" s="20">
        <f t="shared" si="355"/>
        <v>93.100000000000009</v>
      </c>
      <c r="BZ223" s="13">
        <f t="shared" si="356"/>
        <v>7.6676000658870043E-3</v>
      </c>
      <c r="CA223" s="20">
        <f t="shared" si="357"/>
        <v>18.3</v>
      </c>
      <c r="CB223" s="20">
        <f t="shared" si="358"/>
        <v>128.1</v>
      </c>
      <c r="CC223" s="17">
        <f t="shared" si="359"/>
        <v>1.0550156481633998E-2</v>
      </c>
      <c r="CE223" s="2">
        <v>12142</v>
      </c>
      <c r="CF223" s="2">
        <v>4993</v>
      </c>
      <c r="CG223" s="2">
        <v>2670</v>
      </c>
      <c r="CH223" s="2">
        <v>323</v>
      </c>
      <c r="CI223" s="2">
        <v>980</v>
      </c>
      <c r="CJ223" s="2">
        <v>13170</v>
      </c>
      <c r="CK223" s="2">
        <v>467</v>
      </c>
      <c r="CL223" s="2">
        <v>606.6</v>
      </c>
      <c r="CM223" s="2">
        <v>590.4</v>
      </c>
      <c r="CN223" s="2">
        <v>244</v>
      </c>
      <c r="CO223" s="2">
        <v>202</v>
      </c>
      <c r="CP223" s="2">
        <v>259</v>
      </c>
      <c r="CQ223" s="2">
        <v>246</v>
      </c>
      <c r="CR223" s="2">
        <v>500</v>
      </c>
      <c r="CS223" s="2">
        <v>517</v>
      </c>
      <c r="CT223" s="2">
        <v>544</v>
      </c>
      <c r="CU223" s="2">
        <v>535</v>
      </c>
      <c r="CV223" s="2">
        <v>10212.633000000002</v>
      </c>
      <c r="CW223" s="2">
        <v>6574.7629999999999</v>
      </c>
      <c r="CX223" s="2">
        <v>4740.5649999999987</v>
      </c>
      <c r="CY223" s="2">
        <v>4476.5309999999999</v>
      </c>
      <c r="CZ223" s="2">
        <v>2818.8520000000003</v>
      </c>
      <c r="DA223" s="2">
        <v>2060.9690000000001</v>
      </c>
      <c r="DB223" s="2">
        <v>252.36099999999999</v>
      </c>
      <c r="DC223" s="2">
        <v>154.15800000000002</v>
      </c>
      <c r="DD223" s="2">
        <v>106.17400000000001</v>
      </c>
      <c r="DE223" s="2">
        <v>374.45099999999996</v>
      </c>
      <c r="DF223" s="2">
        <v>239.4282</v>
      </c>
      <c r="DG223" s="2">
        <v>153.3486</v>
      </c>
      <c r="DH223" s="2">
        <v>454.23099999999999</v>
      </c>
      <c r="DI223" s="2">
        <v>350.012</v>
      </c>
      <c r="DJ223" s="2">
        <v>209.565</v>
      </c>
      <c r="DK223" s="2">
        <v>388.15699999999998</v>
      </c>
      <c r="DL223" s="2">
        <v>259.50799999999998</v>
      </c>
      <c r="DM223" s="2">
        <v>171.28399999999999</v>
      </c>
      <c r="DN223" s="2">
        <v>18.3</v>
      </c>
      <c r="DO223" s="2">
        <v>2</v>
      </c>
      <c r="DP223" s="2">
        <v>13.3</v>
      </c>
    </row>
    <row r="224" spans="2:120" ht="14.25" customHeight="1" x14ac:dyDescent="0.2">
      <c r="B224" s="6">
        <v>46482</v>
      </c>
      <c r="C224" s="9" t="s">
        <v>182</v>
      </c>
      <c r="D224" s="9" t="s">
        <v>62</v>
      </c>
      <c r="E224" s="21" t="s">
        <v>192</v>
      </c>
      <c r="F224" s="9" t="s">
        <v>320</v>
      </c>
      <c r="G224" s="21">
        <v>1</v>
      </c>
      <c r="H224" s="11">
        <f t="shared" si="288"/>
        <v>6453</v>
      </c>
      <c r="I224" s="12">
        <f t="shared" si="289"/>
        <v>2415</v>
      </c>
      <c r="J224" s="14">
        <f t="shared" si="290"/>
        <v>0.37424453742445374</v>
      </c>
      <c r="K224" s="14">
        <f t="shared" si="291"/>
        <v>0.20982488764915544</v>
      </c>
      <c r="L224" s="15">
        <f t="shared" si="292"/>
        <v>1.5843694493783305</v>
      </c>
      <c r="M224" s="12">
        <f t="shared" si="293"/>
        <v>0</v>
      </c>
      <c r="N224" s="14">
        <f t="shared" si="294"/>
        <v>-3.3837400808504281E-2</v>
      </c>
      <c r="O224" s="16">
        <f t="shared" si="295"/>
        <v>-29</v>
      </c>
      <c r="P224" s="14">
        <f t="shared" si="296"/>
        <v>-0.11507936507936511</v>
      </c>
      <c r="Q224" s="12">
        <f t="shared" si="297"/>
        <v>-11.399999999999977</v>
      </c>
      <c r="R224" s="14">
        <f t="shared" si="298"/>
        <v>-2.9733959311424085E-2</v>
      </c>
      <c r="S224" s="18">
        <f t="shared" si="299"/>
        <v>3</v>
      </c>
      <c r="T224" s="14">
        <f t="shared" si="300"/>
        <v>2.4193548387096753E-2</v>
      </c>
      <c r="U224" s="18">
        <f t="shared" si="301"/>
        <v>-19</v>
      </c>
      <c r="V224" s="14">
        <f t="shared" si="302"/>
        <v>-0.13013698630136994</v>
      </c>
      <c r="W224" s="12">
        <f t="shared" si="303"/>
        <v>24</v>
      </c>
      <c r="X224" s="14">
        <f t="shared" si="304"/>
        <v>9.4117647058823639E-2</v>
      </c>
      <c r="Y224" s="12">
        <f t="shared" si="305"/>
        <v>13</v>
      </c>
      <c r="Z224" s="14">
        <f t="shared" si="306"/>
        <v>4.7794117647058876E-2</v>
      </c>
      <c r="AA224" s="12">
        <v>148.10185999999976</v>
      </c>
      <c r="AB224" s="26">
        <v>3.5313652133668549E-2</v>
      </c>
      <c r="AC224" s="12">
        <f t="shared" si="307"/>
        <v>0</v>
      </c>
      <c r="AD224" s="24">
        <f t="shared" si="308"/>
        <v>0</v>
      </c>
      <c r="AE224" s="11">
        <f t="shared" si="309"/>
        <v>-350.09100000000035</v>
      </c>
      <c r="AF224" s="12">
        <f t="shared" si="310"/>
        <v>-721.29599999999846</v>
      </c>
      <c r="AG224" s="12">
        <f t="shared" si="311"/>
        <v>-642.4489999999987</v>
      </c>
      <c r="AH224" s="14">
        <f t="shared" si="312"/>
        <v>-5.4252440725244155E-2</v>
      </c>
      <c r="AI224" s="14">
        <f t="shared" si="313"/>
        <v>-0.11177684797768461</v>
      </c>
      <c r="AJ224" s="14">
        <f t="shared" si="314"/>
        <v>-9.9558189989152113E-2</v>
      </c>
      <c r="AK224" s="14">
        <f t="shared" si="315"/>
        <v>0.35686735620668769</v>
      </c>
      <c r="AL224" s="14">
        <f t="shared" si="316"/>
        <v>0.28948773349077334</v>
      </c>
      <c r="AM224" s="14">
        <f t="shared" si="317"/>
        <v>0.2406141861589374</v>
      </c>
      <c r="AN224" s="18">
        <f t="shared" si="318"/>
        <v>-237.07099999999991</v>
      </c>
      <c r="AO224" s="18">
        <f t="shared" si="319"/>
        <v>-755.74200000000019</v>
      </c>
      <c r="AP224" s="18">
        <f t="shared" si="320"/>
        <v>-1016.8989999999999</v>
      </c>
      <c r="AQ224" s="14">
        <f t="shared" si="321"/>
        <v>-9.8166045548654157E-2</v>
      </c>
      <c r="AR224" s="14">
        <f t="shared" si="322"/>
        <v>-0.31293664596273296</v>
      </c>
      <c r="AS224" s="14">
        <f t="shared" si="323"/>
        <v>-0.42107619047619038</v>
      </c>
      <c r="AT224" s="12">
        <f t="shared" si="324"/>
        <v>27.168999999999983</v>
      </c>
      <c r="AU224" s="12">
        <f t="shared" si="325"/>
        <v>31.385999999999967</v>
      </c>
      <c r="AV224" s="12">
        <f t="shared" si="326"/>
        <v>52.853000000000009</v>
      </c>
      <c r="AW224" s="14">
        <f t="shared" si="327"/>
        <v>0.12183408071748869</v>
      </c>
      <c r="AX224" s="14">
        <f t="shared" si="328"/>
        <v>0.14074439461883403</v>
      </c>
      <c r="AY224" s="14">
        <f t="shared" si="329"/>
        <v>0.23700896860986553</v>
      </c>
      <c r="AZ224" s="12">
        <f t="shared" si="330"/>
        <v>-48.758399999999995</v>
      </c>
      <c r="BA224" s="12">
        <f t="shared" si="331"/>
        <v>7.1706000000000358</v>
      </c>
      <c r="BB224" s="12">
        <f t="shared" si="332"/>
        <v>9.1044000000000551</v>
      </c>
      <c r="BC224" s="14">
        <f t="shared" si="333"/>
        <v>-0.1310709677419355</v>
      </c>
      <c r="BD224" s="14">
        <f t="shared" si="334"/>
        <v>1.9275806451612976E-2</v>
      </c>
      <c r="BE224" s="14">
        <f t="shared" si="335"/>
        <v>2.4474193548387202E-2</v>
      </c>
      <c r="BF224" s="12">
        <f t="shared" si="336"/>
        <v>-28.816000000000003</v>
      </c>
      <c r="BG224" s="12">
        <f t="shared" si="337"/>
        <v>51.644999999999982</v>
      </c>
      <c r="BH224" s="12">
        <f t="shared" si="338"/>
        <v>87.466000000000008</v>
      </c>
      <c r="BI224" s="14">
        <f t="shared" si="339"/>
        <v>-0.10328315412186384</v>
      </c>
      <c r="BJ224" s="14">
        <f t="shared" si="340"/>
        <v>0.18510752688172039</v>
      </c>
      <c r="BK224" s="14">
        <f t="shared" si="341"/>
        <v>0.31349820788530458</v>
      </c>
      <c r="BL224" s="12">
        <f t="shared" si="342"/>
        <v>16.442999999999984</v>
      </c>
      <c r="BM224" s="12">
        <f t="shared" si="343"/>
        <v>52.951999999999998</v>
      </c>
      <c r="BN224" s="12">
        <f t="shared" si="344"/>
        <v>75.963999999999999</v>
      </c>
      <c r="BO224" s="14">
        <f t="shared" si="345"/>
        <v>5.7694736842105243E-2</v>
      </c>
      <c r="BP224" s="14">
        <f t="shared" si="346"/>
        <v>0.18579649122807007</v>
      </c>
      <c r="BQ224" s="24">
        <f t="shared" si="347"/>
        <v>0.26654035087719308</v>
      </c>
      <c r="BR224" s="19">
        <f t="shared" si="348"/>
        <v>0.3</v>
      </c>
      <c r="BS224" s="20">
        <f t="shared" si="349"/>
        <v>2.1</v>
      </c>
      <c r="BT224" s="13">
        <f t="shared" si="350"/>
        <v>3.2543003254300326E-4</v>
      </c>
      <c r="BU224" s="20">
        <f t="shared" si="351"/>
        <v>0</v>
      </c>
      <c r="BV224" s="20">
        <f t="shared" si="352"/>
        <v>0</v>
      </c>
      <c r="BW224" s="13">
        <f t="shared" si="353"/>
        <v>0</v>
      </c>
      <c r="BX224" s="20">
        <f t="shared" si="354"/>
        <v>0</v>
      </c>
      <c r="BY224" s="20">
        <f t="shared" si="355"/>
        <v>0</v>
      </c>
      <c r="BZ224" s="13">
        <f t="shared" si="356"/>
        <v>0</v>
      </c>
      <c r="CA224" s="20">
        <f t="shared" si="357"/>
        <v>0.3</v>
      </c>
      <c r="CB224" s="20">
        <f t="shared" si="358"/>
        <v>2.1</v>
      </c>
      <c r="CC224" s="17">
        <f t="shared" si="359"/>
        <v>3.2543003254300326E-4</v>
      </c>
      <c r="CE224" s="2">
        <v>6453</v>
      </c>
      <c r="CF224" s="2">
        <v>2415</v>
      </c>
      <c r="CG224" s="2">
        <v>1354</v>
      </c>
      <c r="CH224" s="2">
        <v>223</v>
      </c>
      <c r="CI224" s="2">
        <v>563</v>
      </c>
      <c r="CJ224" s="2">
        <v>6679</v>
      </c>
      <c r="CK224" s="2">
        <v>252</v>
      </c>
      <c r="CL224" s="2">
        <v>383.4</v>
      </c>
      <c r="CM224" s="2">
        <v>372</v>
      </c>
      <c r="CN224" s="2">
        <v>124</v>
      </c>
      <c r="CO224" s="2">
        <v>121</v>
      </c>
      <c r="CP224" s="2">
        <v>146</v>
      </c>
      <c r="CQ224" s="2">
        <v>165</v>
      </c>
      <c r="CR224" s="2">
        <v>255</v>
      </c>
      <c r="CS224" s="2">
        <v>279</v>
      </c>
      <c r="CT224" s="2">
        <v>272</v>
      </c>
      <c r="CU224" s="2">
        <v>285</v>
      </c>
      <c r="CV224" s="2">
        <v>6102.9089999999997</v>
      </c>
      <c r="CW224" s="2">
        <v>5731.7040000000015</v>
      </c>
      <c r="CX224" s="2">
        <v>5810.5510000000013</v>
      </c>
      <c r="CY224" s="2">
        <v>2177.9290000000001</v>
      </c>
      <c r="CZ224" s="2">
        <v>1659.2579999999998</v>
      </c>
      <c r="DA224" s="2">
        <v>1398.1010000000001</v>
      </c>
      <c r="DB224" s="2">
        <v>250.16899999999998</v>
      </c>
      <c r="DC224" s="2">
        <v>254.38599999999997</v>
      </c>
      <c r="DD224" s="2">
        <v>275.85300000000001</v>
      </c>
      <c r="DE224" s="2">
        <v>323.24160000000001</v>
      </c>
      <c r="DF224" s="2">
        <v>379.17060000000004</v>
      </c>
      <c r="DG224" s="2">
        <v>381.10440000000006</v>
      </c>
      <c r="DH224" s="2">
        <v>250.184</v>
      </c>
      <c r="DI224" s="2">
        <v>330.64499999999998</v>
      </c>
      <c r="DJ224" s="2">
        <v>366.46600000000001</v>
      </c>
      <c r="DK224" s="2">
        <v>301.44299999999998</v>
      </c>
      <c r="DL224" s="2">
        <v>337.952</v>
      </c>
      <c r="DM224" s="2">
        <v>360.964</v>
      </c>
      <c r="DN224" s="2">
        <v>0.3</v>
      </c>
      <c r="DO224" s="2">
        <v>0</v>
      </c>
      <c r="DP224" s="2">
        <v>0</v>
      </c>
    </row>
    <row r="225" spans="2:120" ht="14.25" customHeight="1" x14ac:dyDescent="0.2">
      <c r="B225" s="6">
        <v>46490</v>
      </c>
      <c r="C225" s="9" t="s">
        <v>182</v>
      </c>
      <c r="D225" s="9" t="s">
        <v>62</v>
      </c>
      <c r="E225" s="21" t="s">
        <v>192</v>
      </c>
      <c r="F225" s="9" t="s">
        <v>321</v>
      </c>
      <c r="G225" s="21">
        <v>1</v>
      </c>
      <c r="H225" s="11">
        <f t="shared" si="288"/>
        <v>6399</v>
      </c>
      <c r="I225" s="12">
        <f t="shared" si="289"/>
        <v>3049</v>
      </c>
      <c r="J225" s="14">
        <f t="shared" si="290"/>
        <v>0.47648070010939209</v>
      </c>
      <c r="K225" s="14">
        <f t="shared" si="291"/>
        <v>0.2683231754961713</v>
      </c>
      <c r="L225" s="15">
        <f t="shared" si="292"/>
        <v>1.5906432748538011</v>
      </c>
      <c r="M225" s="12">
        <f t="shared" si="293"/>
        <v>0</v>
      </c>
      <c r="N225" s="14">
        <f t="shared" si="294"/>
        <v>-0.15424266455194291</v>
      </c>
      <c r="O225" s="16">
        <f t="shared" si="295"/>
        <v>-74.623173102999004</v>
      </c>
      <c r="P225" s="14">
        <f t="shared" si="296"/>
        <v>-0.35429706999289556</v>
      </c>
      <c r="Q225" s="12">
        <f t="shared" si="297"/>
        <v>-73.396714614598807</v>
      </c>
      <c r="R225" s="14">
        <f t="shared" si="298"/>
        <v>-0.22228178345222627</v>
      </c>
      <c r="S225" s="18">
        <f t="shared" si="299"/>
        <v>45.107718405428002</v>
      </c>
      <c r="T225" s="14">
        <f t="shared" si="300"/>
        <v>0.3548778860269568</v>
      </c>
      <c r="U225" s="18">
        <f t="shared" si="301"/>
        <v>39.752078609221002</v>
      </c>
      <c r="V225" s="14">
        <f t="shared" si="302"/>
        <v>0.32122352251349573</v>
      </c>
      <c r="W225" s="12">
        <f t="shared" si="303"/>
        <v>-31.195080576759892</v>
      </c>
      <c r="X225" s="14">
        <f t="shared" si="304"/>
        <v>-0.1355158437730285</v>
      </c>
      <c r="Y225" s="12">
        <f t="shared" si="305"/>
        <v>-32.944066515494995</v>
      </c>
      <c r="Z225" s="14">
        <f t="shared" si="306"/>
        <v>-0.15842753807567844</v>
      </c>
      <c r="AA225" s="12">
        <v>-312.09280888150352</v>
      </c>
      <c r="AB225" s="26">
        <v>-7.5165181330707154E-2</v>
      </c>
      <c r="AC225" s="12">
        <f t="shared" si="307"/>
        <v>0</v>
      </c>
      <c r="AD225" s="24">
        <f t="shared" si="308"/>
        <v>0</v>
      </c>
      <c r="AE225" s="11">
        <f t="shared" si="309"/>
        <v>-1675.0110000000004</v>
      </c>
      <c r="AF225" s="12">
        <f t="shared" si="310"/>
        <v>-4195.3879999999999</v>
      </c>
      <c r="AG225" s="12">
        <f t="shared" si="311"/>
        <v>-5264.1270000000004</v>
      </c>
      <c r="AH225" s="14">
        <f t="shared" si="312"/>
        <v>-0.26176136896390068</v>
      </c>
      <c r="AI225" s="14">
        <f t="shared" si="313"/>
        <v>-0.65563181747147992</v>
      </c>
      <c r="AJ225" s="14">
        <f t="shared" si="314"/>
        <v>-0.82264838255977502</v>
      </c>
      <c r="AK225" s="14">
        <f t="shared" si="315"/>
        <v>0.54597311721089958</v>
      </c>
      <c r="AL225" s="14">
        <f t="shared" si="316"/>
        <v>0.61569550356414826</v>
      </c>
      <c r="AM225" s="14">
        <f t="shared" si="317"/>
        <v>0.61469256912447467</v>
      </c>
      <c r="AN225" s="18">
        <f t="shared" si="318"/>
        <v>-469.82899999999972</v>
      </c>
      <c r="AO225" s="18">
        <f t="shared" si="319"/>
        <v>-1692.2460000000001</v>
      </c>
      <c r="AP225" s="18">
        <f t="shared" si="320"/>
        <v>-2351.402</v>
      </c>
      <c r="AQ225" s="14">
        <f t="shared" si="321"/>
        <v>-0.15409281731715307</v>
      </c>
      <c r="AR225" s="14">
        <f t="shared" si="322"/>
        <v>-0.55501672679567071</v>
      </c>
      <c r="AS225" s="14">
        <f t="shared" si="323"/>
        <v>-0.7712043292882913</v>
      </c>
      <c r="AT225" s="12">
        <f t="shared" si="324"/>
        <v>-29.960000000000008</v>
      </c>
      <c r="AU225" s="12">
        <f t="shared" si="325"/>
        <v>-102.17099999999999</v>
      </c>
      <c r="AV225" s="12">
        <f t="shared" si="326"/>
        <v>-117.962</v>
      </c>
      <c r="AW225" s="14">
        <f t="shared" si="327"/>
        <v>-0.22029411764705886</v>
      </c>
      <c r="AX225" s="14">
        <f t="shared" si="328"/>
        <v>-0.75125735294117646</v>
      </c>
      <c r="AY225" s="14">
        <f t="shared" si="329"/>
        <v>-0.86736764705882352</v>
      </c>
      <c r="AZ225" s="12">
        <f t="shared" si="330"/>
        <v>-137.68559999999997</v>
      </c>
      <c r="BA225" s="12">
        <f t="shared" si="331"/>
        <v>-203.40959999999995</v>
      </c>
      <c r="BB225" s="12">
        <f t="shared" si="332"/>
        <v>-233.91539999999995</v>
      </c>
      <c r="BC225" s="14">
        <f t="shared" si="333"/>
        <v>-0.53615887850467292</v>
      </c>
      <c r="BD225" s="14">
        <f t="shared" si="334"/>
        <v>-0.79209345794392516</v>
      </c>
      <c r="BE225" s="14">
        <f t="shared" si="335"/>
        <v>-0.91088551401869156</v>
      </c>
      <c r="BF225" s="12">
        <f t="shared" si="336"/>
        <v>-71.234999999999999</v>
      </c>
      <c r="BG225" s="12">
        <f t="shared" si="337"/>
        <v>-148.44499999999999</v>
      </c>
      <c r="BH225" s="12">
        <f t="shared" si="338"/>
        <v>-169.869</v>
      </c>
      <c r="BI225" s="14">
        <f t="shared" si="339"/>
        <v>-0.35796482412060304</v>
      </c>
      <c r="BJ225" s="14">
        <f t="shared" si="340"/>
        <v>-0.74595477386934672</v>
      </c>
      <c r="BK225" s="14">
        <f t="shared" si="341"/>
        <v>-0.85361306532663317</v>
      </c>
      <c r="BL225" s="12">
        <f t="shared" si="342"/>
        <v>-48.540000000000006</v>
      </c>
      <c r="BM225" s="12">
        <f t="shared" si="343"/>
        <v>-129.16300000000001</v>
      </c>
      <c r="BN225" s="12">
        <f t="shared" si="344"/>
        <v>-149.578</v>
      </c>
      <c r="BO225" s="14">
        <f t="shared" si="345"/>
        <v>-0.2773714285714286</v>
      </c>
      <c r="BP225" s="14">
        <f t="shared" si="346"/>
        <v>-0.73807428571428568</v>
      </c>
      <c r="BQ225" s="24">
        <f t="shared" si="347"/>
        <v>-0.85473142857142859</v>
      </c>
      <c r="BR225" s="19">
        <f t="shared" si="348"/>
        <v>18</v>
      </c>
      <c r="BS225" s="20">
        <f t="shared" si="349"/>
        <v>126</v>
      </c>
      <c r="BT225" s="13">
        <f t="shared" si="350"/>
        <v>1.969057665260197E-2</v>
      </c>
      <c r="BU225" s="20">
        <f t="shared" si="351"/>
        <v>5.5</v>
      </c>
      <c r="BV225" s="20">
        <f t="shared" si="352"/>
        <v>38.5</v>
      </c>
      <c r="BW225" s="13">
        <f t="shared" si="353"/>
        <v>6.0165650882950464E-3</v>
      </c>
      <c r="BX225" s="20">
        <f t="shared" si="354"/>
        <v>9.5</v>
      </c>
      <c r="BY225" s="20">
        <f t="shared" si="355"/>
        <v>66.5</v>
      </c>
      <c r="BZ225" s="13">
        <f t="shared" si="356"/>
        <v>1.0392248788873262E-2</v>
      </c>
      <c r="CA225" s="20">
        <f t="shared" si="357"/>
        <v>18</v>
      </c>
      <c r="CB225" s="20">
        <f t="shared" si="358"/>
        <v>126</v>
      </c>
      <c r="CC225" s="17">
        <f t="shared" si="359"/>
        <v>1.969057665260197E-2</v>
      </c>
      <c r="CE225" s="2">
        <v>6399</v>
      </c>
      <c r="CF225" s="2">
        <v>3049</v>
      </c>
      <c r="CG225" s="2">
        <v>1717</v>
      </c>
      <c r="CH225" s="2">
        <v>136</v>
      </c>
      <c r="CI225" s="2">
        <v>342</v>
      </c>
      <c r="CJ225" s="2">
        <v>7566</v>
      </c>
      <c r="CK225" s="2">
        <v>210.623173102999</v>
      </c>
      <c r="CL225" s="2">
        <v>330.19671461459876</v>
      </c>
      <c r="CM225" s="2">
        <v>256.79999999999995</v>
      </c>
      <c r="CN225" s="2">
        <v>127.107718405428</v>
      </c>
      <c r="CO225" s="2">
        <v>82</v>
      </c>
      <c r="CP225" s="2">
        <v>123.752078609221</v>
      </c>
      <c r="CQ225" s="2">
        <v>84</v>
      </c>
      <c r="CR225" s="2">
        <v>230.19508057675989</v>
      </c>
      <c r="CS225" s="2">
        <v>199</v>
      </c>
      <c r="CT225" s="2">
        <v>207.944066515495</v>
      </c>
      <c r="CU225" s="2">
        <v>175</v>
      </c>
      <c r="CV225" s="2">
        <v>4723.9889999999996</v>
      </c>
      <c r="CW225" s="2">
        <v>2203.6120000000001</v>
      </c>
      <c r="CX225" s="2">
        <v>1134.873</v>
      </c>
      <c r="CY225" s="2">
        <v>2579.1710000000003</v>
      </c>
      <c r="CZ225" s="2">
        <v>1356.7539999999999</v>
      </c>
      <c r="DA225" s="2">
        <v>697.59799999999996</v>
      </c>
      <c r="DB225" s="2">
        <v>106.03999999999999</v>
      </c>
      <c r="DC225" s="2">
        <v>33.829000000000001</v>
      </c>
      <c r="DD225" s="2">
        <v>18.038</v>
      </c>
      <c r="DE225" s="2">
        <v>119.11439999999999</v>
      </c>
      <c r="DF225" s="2">
        <v>53.3904</v>
      </c>
      <c r="DG225" s="2">
        <v>22.884599999999999</v>
      </c>
      <c r="DH225" s="2">
        <v>127.765</v>
      </c>
      <c r="DI225" s="2">
        <v>50.555000000000007</v>
      </c>
      <c r="DJ225" s="2">
        <v>29.131</v>
      </c>
      <c r="DK225" s="2">
        <v>126.46</v>
      </c>
      <c r="DL225" s="2">
        <v>45.837000000000003</v>
      </c>
      <c r="DM225" s="2">
        <v>25.421999999999997</v>
      </c>
      <c r="DN225" s="2">
        <v>18</v>
      </c>
      <c r="DO225" s="2">
        <v>5.5</v>
      </c>
      <c r="DP225" s="2">
        <v>9.5</v>
      </c>
    </row>
    <row r="226" spans="2:120" ht="14.25" customHeight="1" x14ac:dyDescent="0.2">
      <c r="B226" s="6">
        <v>46491</v>
      </c>
      <c r="C226" s="9" t="s">
        <v>182</v>
      </c>
      <c r="D226" s="9" t="s">
        <v>62</v>
      </c>
      <c r="E226" s="21" t="s">
        <v>192</v>
      </c>
      <c r="F226" s="9" t="s">
        <v>322</v>
      </c>
      <c r="G226" s="21">
        <v>1</v>
      </c>
      <c r="H226" s="11">
        <f t="shared" si="288"/>
        <v>6163</v>
      </c>
      <c r="I226" s="12">
        <f t="shared" si="289"/>
        <v>3178.5890479839099</v>
      </c>
      <c r="J226" s="14">
        <f t="shared" si="290"/>
        <v>0.51575353691122994</v>
      </c>
      <c r="K226" s="14">
        <f t="shared" si="291"/>
        <v>0.29535846787575853</v>
      </c>
      <c r="L226" s="15">
        <f t="shared" si="292"/>
        <v>1.880912300781914</v>
      </c>
      <c r="M226" s="12">
        <f t="shared" si="293"/>
        <v>0</v>
      </c>
      <c r="N226" s="14">
        <f t="shared" si="294"/>
        <v>-0.15203632361034669</v>
      </c>
      <c r="O226" s="16">
        <f t="shared" si="295"/>
        <v>-17.603654201524193</v>
      </c>
      <c r="P226" s="14">
        <f t="shared" si="296"/>
        <v>-0.12535003851422644</v>
      </c>
      <c r="Q226" s="12">
        <f t="shared" si="297"/>
        <v>-64.146981026893457</v>
      </c>
      <c r="R226" s="14">
        <f t="shared" si="298"/>
        <v>-0.22344813975804034</v>
      </c>
      <c r="S226" s="18">
        <f t="shared" si="299"/>
        <v>43.879109194645096</v>
      </c>
      <c r="T226" s="14">
        <f t="shared" si="300"/>
        <v>0.41312238915832189</v>
      </c>
      <c r="U226" s="18">
        <f t="shared" si="301"/>
        <v>53.996157015438399</v>
      </c>
      <c r="V226" s="14">
        <f t="shared" si="302"/>
        <v>0.4978498435426445</v>
      </c>
      <c r="W226" s="12">
        <f t="shared" si="303"/>
        <v>-14.425494715338402</v>
      </c>
      <c r="X226" s="14">
        <f t="shared" si="304"/>
        <v>-7.420886364233592E-2</v>
      </c>
      <c r="Y226" s="12">
        <f t="shared" si="305"/>
        <v>-3.3692029297976944</v>
      </c>
      <c r="Z226" s="14">
        <f t="shared" si="306"/>
        <v>-2.1785409498659258E-2</v>
      </c>
      <c r="AA226" s="12">
        <v>-207.14992360986435</v>
      </c>
      <c r="AB226" s="26">
        <v>-5.5443382477102898E-2</v>
      </c>
      <c r="AC226" s="12">
        <f t="shared" si="307"/>
        <v>0</v>
      </c>
      <c r="AD226" s="24">
        <f t="shared" si="308"/>
        <v>0</v>
      </c>
      <c r="AE226" s="11">
        <f t="shared" si="309"/>
        <v>-1639.6840000000002</v>
      </c>
      <c r="AF226" s="12">
        <f t="shared" si="310"/>
        <v>-4095.915</v>
      </c>
      <c r="AG226" s="12">
        <f t="shared" si="311"/>
        <v>-5073.8829999999998</v>
      </c>
      <c r="AH226" s="14">
        <f t="shared" si="312"/>
        <v>-0.2660528963167289</v>
      </c>
      <c r="AI226" s="14">
        <f t="shared" si="313"/>
        <v>-0.66459759857212397</v>
      </c>
      <c r="AJ226" s="14">
        <f t="shared" si="314"/>
        <v>-0.82328135648223266</v>
      </c>
      <c r="AK226" s="14">
        <f t="shared" si="315"/>
        <v>0.58083781898058862</v>
      </c>
      <c r="AL226" s="14">
        <f t="shared" si="316"/>
        <v>0.60598765894968043</v>
      </c>
      <c r="AM226" s="14">
        <f t="shared" si="317"/>
        <v>0.57992116549461625</v>
      </c>
      <c r="AN226" s="18">
        <f t="shared" si="318"/>
        <v>-551.27604798390985</v>
      </c>
      <c r="AO226" s="18">
        <f t="shared" si="319"/>
        <v>-1925.9610479839098</v>
      </c>
      <c r="AP226" s="18">
        <f t="shared" si="320"/>
        <v>-2546.9870479839101</v>
      </c>
      <c r="AQ226" s="14">
        <f t="shared" si="321"/>
        <v>-0.17343419978545793</v>
      </c>
      <c r="AR226" s="14">
        <f t="shared" si="322"/>
        <v>-0.60591697099236308</v>
      </c>
      <c r="AS226" s="14">
        <f t="shared" si="323"/>
        <v>-0.80129485426856062</v>
      </c>
      <c r="AT226" s="12">
        <f t="shared" si="324"/>
        <v>-36.838315425451896</v>
      </c>
      <c r="AU226" s="12">
        <f t="shared" si="325"/>
        <v>-83.406315425451893</v>
      </c>
      <c r="AV226" s="12">
        <f t="shared" si="326"/>
        <v>-99.201315425451895</v>
      </c>
      <c r="AW226" s="14">
        <f t="shared" si="327"/>
        <v>-0.29990735986581174</v>
      </c>
      <c r="AX226" s="14">
        <f t="shared" si="328"/>
        <v>-0.67902583401248329</v>
      </c>
      <c r="AY226" s="14">
        <f t="shared" si="329"/>
        <v>-0.80761577343755375</v>
      </c>
      <c r="AZ226" s="12">
        <f t="shared" si="330"/>
        <v>-79.49413238058753</v>
      </c>
      <c r="BA226" s="12">
        <f t="shared" si="331"/>
        <v>-153.25393238058751</v>
      </c>
      <c r="BB226" s="12">
        <f t="shared" si="332"/>
        <v>-183.77653238058753</v>
      </c>
      <c r="BC226" s="14">
        <f t="shared" si="333"/>
        <v>-0.35658669189169967</v>
      </c>
      <c r="BD226" s="14">
        <f t="shared" si="334"/>
        <v>-0.68745089895884015</v>
      </c>
      <c r="BE226" s="14">
        <f t="shared" si="335"/>
        <v>-0.82436607289677799</v>
      </c>
      <c r="BF226" s="12">
        <f t="shared" si="336"/>
        <v>-88.692959568733215</v>
      </c>
      <c r="BG226" s="12">
        <f t="shared" si="337"/>
        <v>-139.72195956873321</v>
      </c>
      <c r="BH226" s="12">
        <f t="shared" si="338"/>
        <v>-156.49195956873319</v>
      </c>
      <c r="BI226" s="14">
        <f t="shared" si="339"/>
        <v>-0.4928346039210989</v>
      </c>
      <c r="BJ226" s="14">
        <f t="shared" si="340"/>
        <v>-0.77638424670870343</v>
      </c>
      <c r="BK226" s="14">
        <f t="shared" si="341"/>
        <v>-0.86956905357437064</v>
      </c>
      <c r="BL226" s="12">
        <f t="shared" si="342"/>
        <v>-57.280898477157407</v>
      </c>
      <c r="BM226" s="12">
        <f t="shared" si="343"/>
        <v>-106.32089847715741</v>
      </c>
      <c r="BN226" s="12">
        <f t="shared" si="344"/>
        <v>-123.5448984771574</v>
      </c>
      <c r="BO226" s="14">
        <f t="shared" si="345"/>
        <v>-0.37862932158959861</v>
      </c>
      <c r="BP226" s="14">
        <f t="shared" si="346"/>
        <v>-0.70278593268323375</v>
      </c>
      <c r="BQ226" s="24">
        <f t="shared" si="347"/>
        <v>-0.81663734927125931</v>
      </c>
      <c r="BR226" s="19">
        <f t="shared" si="348"/>
        <v>14.8</v>
      </c>
      <c r="BS226" s="20">
        <f t="shared" si="349"/>
        <v>103.60000000000001</v>
      </c>
      <c r="BT226" s="13">
        <f t="shared" si="350"/>
        <v>1.6809995132240792E-2</v>
      </c>
      <c r="BU226" s="20">
        <f t="shared" si="351"/>
        <v>2.2999999999999998</v>
      </c>
      <c r="BV226" s="20">
        <f t="shared" si="352"/>
        <v>16.099999999999998</v>
      </c>
      <c r="BW226" s="13">
        <f t="shared" si="353"/>
        <v>2.6123641083887713E-3</v>
      </c>
      <c r="BX226" s="20">
        <f t="shared" si="354"/>
        <v>5</v>
      </c>
      <c r="BY226" s="20">
        <f t="shared" si="355"/>
        <v>35</v>
      </c>
      <c r="BZ226" s="13">
        <f t="shared" si="356"/>
        <v>5.6790524095408079E-3</v>
      </c>
      <c r="CA226" s="20">
        <f t="shared" si="357"/>
        <v>14.8</v>
      </c>
      <c r="CB226" s="20">
        <f t="shared" si="358"/>
        <v>103.60000000000001</v>
      </c>
      <c r="CC226" s="17">
        <f t="shared" si="359"/>
        <v>1.6809995132240792E-2</v>
      </c>
      <c r="CE226" s="2">
        <v>6163</v>
      </c>
      <c r="CF226" s="2">
        <v>3178.5890479839099</v>
      </c>
      <c r="CG226" s="2">
        <v>1820.2942375183</v>
      </c>
      <c r="CH226" s="2">
        <v>122.8323154254519</v>
      </c>
      <c r="CI226" s="2">
        <v>261.21859137055839</v>
      </c>
      <c r="CJ226" s="2">
        <v>7268</v>
      </c>
      <c r="CK226" s="2">
        <v>140.43596962697609</v>
      </c>
      <c r="CL226" s="2">
        <v>287.07771340748099</v>
      </c>
      <c r="CM226" s="2">
        <v>222.93073238058753</v>
      </c>
      <c r="CN226" s="2">
        <v>106.213341000575</v>
      </c>
      <c r="CO226" s="2">
        <v>62.334231805929903</v>
      </c>
      <c r="CP226" s="2">
        <v>108.458720467215</v>
      </c>
      <c r="CQ226" s="2">
        <v>54.462563451776603</v>
      </c>
      <c r="CR226" s="2">
        <v>194.39045428407161</v>
      </c>
      <c r="CS226" s="2">
        <v>179.96495956873321</v>
      </c>
      <c r="CT226" s="2">
        <v>154.65410140695511</v>
      </c>
      <c r="CU226" s="2">
        <v>151.28489847715741</v>
      </c>
      <c r="CV226" s="2">
        <v>4523.3159999999998</v>
      </c>
      <c r="CW226" s="2">
        <v>2067.085</v>
      </c>
      <c r="CX226" s="2">
        <v>1089.117</v>
      </c>
      <c r="CY226" s="2">
        <v>2627.3130000000001</v>
      </c>
      <c r="CZ226" s="2">
        <v>1252.6280000000002</v>
      </c>
      <c r="DA226" s="2">
        <v>631.60199999999998</v>
      </c>
      <c r="DB226" s="2">
        <v>85.994</v>
      </c>
      <c r="DC226" s="2">
        <v>39.426000000000002</v>
      </c>
      <c r="DD226" s="2">
        <v>23.631</v>
      </c>
      <c r="DE226" s="2">
        <v>143.4366</v>
      </c>
      <c r="DF226" s="2">
        <v>69.6768</v>
      </c>
      <c r="DG226" s="2">
        <v>39.154200000000003</v>
      </c>
      <c r="DH226" s="2">
        <v>91.271999999999991</v>
      </c>
      <c r="DI226" s="2">
        <v>40.242999999999995</v>
      </c>
      <c r="DJ226" s="2">
        <v>23.472999999999999</v>
      </c>
      <c r="DK226" s="2">
        <v>94.004000000000005</v>
      </c>
      <c r="DL226" s="2">
        <v>44.963999999999999</v>
      </c>
      <c r="DM226" s="2">
        <v>27.740000000000002</v>
      </c>
      <c r="DN226" s="2">
        <v>14.8</v>
      </c>
      <c r="DO226" s="2">
        <v>2.2999999999999998</v>
      </c>
      <c r="DP226" s="2">
        <v>5</v>
      </c>
    </row>
    <row r="227" spans="2:120" ht="14.25" customHeight="1" x14ac:dyDescent="0.2">
      <c r="B227" s="6">
        <v>46492</v>
      </c>
      <c r="C227" s="9" t="s">
        <v>182</v>
      </c>
      <c r="D227" s="9" t="s">
        <v>62</v>
      </c>
      <c r="E227" s="21" t="s">
        <v>192</v>
      </c>
      <c r="F227" s="9" t="s">
        <v>323</v>
      </c>
      <c r="G227" s="21">
        <v>1</v>
      </c>
      <c r="H227" s="11">
        <f t="shared" si="288"/>
        <v>13944</v>
      </c>
      <c r="I227" s="12">
        <f t="shared" si="289"/>
        <v>6033</v>
      </c>
      <c r="J227" s="14">
        <f t="shared" si="290"/>
        <v>0.43265920826161791</v>
      </c>
      <c r="K227" s="14">
        <f t="shared" si="291"/>
        <v>0.24211130235226622</v>
      </c>
      <c r="L227" s="15">
        <f t="shared" si="292"/>
        <v>1.7082352941176471</v>
      </c>
      <c r="M227" s="12">
        <f t="shared" si="293"/>
        <v>0</v>
      </c>
      <c r="N227" s="14">
        <f t="shared" si="294"/>
        <v>-9.8467705437382813E-2</v>
      </c>
      <c r="O227" s="16">
        <f t="shared" si="295"/>
        <v>-130</v>
      </c>
      <c r="P227" s="14">
        <f t="shared" si="296"/>
        <v>-0.26369168356997974</v>
      </c>
      <c r="Q227" s="12">
        <f t="shared" si="297"/>
        <v>-64.199999999999932</v>
      </c>
      <c r="R227" s="14">
        <f t="shared" si="298"/>
        <v>-8.5191082802547724E-2</v>
      </c>
      <c r="S227" s="18">
        <f t="shared" si="299"/>
        <v>190</v>
      </c>
      <c r="T227" s="14">
        <f t="shared" si="300"/>
        <v>0.46913580246913578</v>
      </c>
      <c r="U227" s="18">
        <f t="shared" si="301"/>
        <v>105</v>
      </c>
      <c r="V227" s="14">
        <f t="shared" si="302"/>
        <v>0.3511705685618729</v>
      </c>
      <c r="W227" s="12">
        <f t="shared" si="303"/>
        <v>27</v>
      </c>
      <c r="X227" s="14">
        <f t="shared" si="304"/>
        <v>5.6133056133056192E-2</v>
      </c>
      <c r="Y227" s="12">
        <f t="shared" si="305"/>
        <v>-24</v>
      </c>
      <c r="Z227" s="14">
        <f t="shared" si="306"/>
        <v>-5.0000000000000044E-2</v>
      </c>
      <c r="AA227" s="12">
        <v>-263.64385000000038</v>
      </c>
      <c r="AB227" s="26">
        <v>-2.8963436815118371E-2</v>
      </c>
      <c r="AC227" s="12">
        <f t="shared" si="307"/>
        <v>0</v>
      </c>
      <c r="AD227" s="24">
        <f t="shared" si="308"/>
        <v>0</v>
      </c>
      <c r="AE227" s="11">
        <f t="shared" si="309"/>
        <v>-2629.7279999999992</v>
      </c>
      <c r="AF227" s="12">
        <f t="shared" si="310"/>
        <v>-7193.5490000000009</v>
      </c>
      <c r="AG227" s="12">
        <f t="shared" si="311"/>
        <v>-9470.9030000000002</v>
      </c>
      <c r="AH227" s="14">
        <f t="shared" si="312"/>
        <v>-0.18859208261617899</v>
      </c>
      <c r="AI227" s="14">
        <f t="shared" si="313"/>
        <v>-0.51588848250143438</v>
      </c>
      <c r="AJ227" s="14">
        <f t="shared" si="314"/>
        <v>-0.67920991107286288</v>
      </c>
      <c r="AK227" s="14">
        <f t="shared" si="315"/>
        <v>0.46662489641401578</v>
      </c>
      <c r="AL227" s="14">
        <f t="shared" si="316"/>
        <v>0.48705842024481044</v>
      </c>
      <c r="AM227" s="14">
        <f t="shared" si="317"/>
        <v>0.48235506629970248</v>
      </c>
      <c r="AN227" s="18">
        <f t="shared" si="318"/>
        <v>-753.47900000000027</v>
      </c>
      <c r="AO227" s="18">
        <f t="shared" si="319"/>
        <v>-2745.1359999999995</v>
      </c>
      <c r="AP227" s="18">
        <f t="shared" si="320"/>
        <v>-3875.3789999999999</v>
      </c>
      <c r="AQ227" s="14">
        <f t="shared" si="321"/>
        <v>-0.12489292226089843</v>
      </c>
      <c r="AR227" s="14">
        <f t="shared" si="322"/>
        <v>-0.45502005635670473</v>
      </c>
      <c r="AS227" s="14">
        <f t="shared" si="323"/>
        <v>-0.64236350074589754</v>
      </c>
      <c r="AT227" s="12">
        <f t="shared" si="324"/>
        <v>-86.454999999999984</v>
      </c>
      <c r="AU227" s="12">
        <f t="shared" si="325"/>
        <v>-210.31200000000001</v>
      </c>
      <c r="AV227" s="12">
        <f t="shared" si="326"/>
        <v>-265.79500000000002</v>
      </c>
      <c r="AW227" s="14">
        <f t="shared" si="327"/>
        <v>-0.23816804407713499</v>
      </c>
      <c r="AX227" s="14">
        <f t="shared" si="328"/>
        <v>-0.5793719008264463</v>
      </c>
      <c r="AY227" s="14">
        <f t="shared" si="329"/>
        <v>-0.73221763085399449</v>
      </c>
      <c r="AZ227" s="12">
        <f t="shared" si="330"/>
        <v>-261.75479999999999</v>
      </c>
      <c r="BA227" s="12">
        <f t="shared" si="331"/>
        <v>-433.97579999999999</v>
      </c>
      <c r="BB227" s="12">
        <f t="shared" si="332"/>
        <v>-535.72019999999998</v>
      </c>
      <c r="BC227" s="14">
        <f t="shared" si="333"/>
        <v>-0.37968494342906878</v>
      </c>
      <c r="BD227" s="14">
        <f t="shared" si="334"/>
        <v>-0.62949782419495215</v>
      </c>
      <c r="BE227" s="14">
        <f t="shared" si="335"/>
        <v>-0.77708181026979983</v>
      </c>
      <c r="BF227" s="12">
        <f t="shared" si="336"/>
        <v>-50.697999999999979</v>
      </c>
      <c r="BG227" s="12">
        <f t="shared" si="337"/>
        <v>-221.25200000000001</v>
      </c>
      <c r="BH227" s="12">
        <f t="shared" si="338"/>
        <v>-331.19600000000003</v>
      </c>
      <c r="BI227" s="14">
        <f t="shared" si="339"/>
        <v>-9.9799212598425169E-2</v>
      </c>
      <c r="BJ227" s="14">
        <f t="shared" si="340"/>
        <v>-0.43553543307086617</v>
      </c>
      <c r="BK227" s="14">
        <f t="shared" si="341"/>
        <v>-0.65196062992125992</v>
      </c>
      <c r="BL227" s="12">
        <f t="shared" si="342"/>
        <v>-115.93299999999999</v>
      </c>
      <c r="BM227" s="12">
        <f t="shared" si="343"/>
        <v>-254.48599999999999</v>
      </c>
      <c r="BN227" s="12">
        <f t="shared" si="344"/>
        <v>-334.95400000000001</v>
      </c>
      <c r="BO227" s="14">
        <f t="shared" si="345"/>
        <v>-0.25423903508771928</v>
      </c>
      <c r="BP227" s="14">
        <f t="shared" si="346"/>
        <v>-0.55808333333333326</v>
      </c>
      <c r="BQ227" s="24">
        <f t="shared" si="347"/>
        <v>-0.73454824561403509</v>
      </c>
      <c r="BR227" s="19">
        <f t="shared" si="348"/>
        <v>23.6</v>
      </c>
      <c r="BS227" s="20">
        <f t="shared" si="349"/>
        <v>165.20000000000002</v>
      </c>
      <c r="BT227" s="13">
        <f t="shared" si="350"/>
        <v>1.1847389558232934E-2</v>
      </c>
      <c r="BU227" s="20">
        <f t="shared" si="351"/>
        <v>5.6</v>
      </c>
      <c r="BV227" s="20">
        <f t="shared" si="352"/>
        <v>39.199999999999996</v>
      </c>
      <c r="BW227" s="13">
        <f t="shared" si="353"/>
        <v>2.8112449799196785E-3</v>
      </c>
      <c r="BX227" s="20">
        <f t="shared" si="354"/>
        <v>14</v>
      </c>
      <c r="BY227" s="20">
        <f t="shared" si="355"/>
        <v>98</v>
      </c>
      <c r="BZ227" s="13">
        <f t="shared" si="356"/>
        <v>7.0281124497991966E-3</v>
      </c>
      <c r="CA227" s="20">
        <f t="shared" si="357"/>
        <v>23.6</v>
      </c>
      <c r="CB227" s="20">
        <f t="shared" si="358"/>
        <v>165.20000000000002</v>
      </c>
      <c r="CC227" s="17">
        <f t="shared" si="359"/>
        <v>1.1847389558232934E-2</v>
      </c>
      <c r="CE227" s="2">
        <v>13944</v>
      </c>
      <c r="CF227" s="2">
        <v>6033</v>
      </c>
      <c r="CG227" s="2">
        <v>3376</v>
      </c>
      <c r="CH227" s="2">
        <v>363</v>
      </c>
      <c r="CI227" s="2">
        <v>850</v>
      </c>
      <c r="CJ227" s="2">
        <v>15467</v>
      </c>
      <c r="CK227" s="2">
        <v>493</v>
      </c>
      <c r="CL227" s="2">
        <v>753.59999999999991</v>
      </c>
      <c r="CM227" s="2">
        <v>689.4</v>
      </c>
      <c r="CN227" s="2">
        <v>405</v>
      </c>
      <c r="CO227" s="2">
        <v>215</v>
      </c>
      <c r="CP227" s="2">
        <v>299</v>
      </c>
      <c r="CQ227" s="2">
        <v>194</v>
      </c>
      <c r="CR227" s="2">
        <v>481</v>
      </c>
      <c r="CS227" s="2">
        <v>508</v>
      </c>
      <c r="CT227" s="2">
        <v>480</v>
      </c>
      <c r="CU227" s="2">
        <v>456</v>
      </c>
      <c r="CV227" s="2">
        <v>11314.272000000001</v>
      </c>
      <c r="CW227" s="2">
        <v>6750.4509999999991</v>
      </c>
      <c r="CX227" s="2">
        <v>4473.0969999999998</v>
      </c>
      <c r="CY227" s="2">
        <v>5279.5209999999997</v>
      </c>
      <c r="CZ227" s="2">
        <v>3287.8640000000005</v>
      </c>
      <c r="DA227" s="2">
        <v>2157.6210000000001</v>
      </c>
      <c r="DB227" s="2">
        <v>276.54500000000002</v>
      </c>
      <c r="DC227" s="2">
        <v>152.68799999999999</v>
      </c>
      <c r="DD227" s="2">
        <v>97.204999999999998</v>
      </c>
      <c r="DE227" s="2">
        <v>427.64519999999999</v>
      </c>
      <c r="DF227" s="2">
        <v>255.42419999999998</v>
      </c>
      <c r="DG227" s="2">
        <v>153.6798</v>
      </c>
      <c r="DH227" s="2">
        <v>457.30200000000002</v>
      </c>
      <c r="DI227" s="2">
        <v>286.74799999999999</v>
      </c>
      <c r="DJ227" s="2">
        <v>176.804</v>
      </c>
      <c r="DK227" s="2">
        <v>340.06700000000001</v>
      </c>
      <c r="DL227" s="2">
        <v>201.51400000000001</v>
      </c>
      <c r="DM227" s="2">
        <v>121.04599999999999</v>
      </c>
      <c r="DN227" s="2">
        <v>23.6</v>
      </c>
      <c r="DO227" s="2">
        <v>5.6</v>
      </c>
      <c r="DP227" s="2">
        <v>14</v>
      </c>
    </row>
    <row r="228" spans="2:120" ht="14.25" customHeight="1" x14ac:dyDescent="0.2">
      <c r="B228" s="6">
        <v>46501</v>
      </c>
      <c r="C228" s="9" t="s">
        <v>182</v>
      </c>
      <c r="D228" s="9" t="s">
        <v>62</v>
      </c>
      <c r="E228" s="21" t="s">
        <v>192</v>
      </c>
      <c r="F228" s="9" t="s">
        <v>324</v>
      </c>
      <c r="G228" s="21">
        <v>1</v>
      </c>
      <c r="H228" s="11">
        <f t="shared" si="288"/>
        <v>7300.9999999999982</v>
      </c>
      <c r="I228" s="12">
        <f t="shared" si="289"/>
        <v>2992.046515549257</v>
      </c>
      <c r="J228" s="14">
        <f t="shared" si="290"/>
        <v>0.40981324689073523</v>
      </c>
      <c r="K228" s="14">
        <f t="shared" si="291"/>
        <v>0.23179611126782212</v>
      </c>
      <c r="L228" s="15">
        <f t="shared" si="292"/>
        <v>2.1599999700561674</v>
      </c>
      <c r="M228" s="12">
        <f t="shared" si="293"/>
        <v>0</v>
      </c>
      <c r="N228" s="14">
        <f t="shared" si="294"/>
        <v>-9.0671316477768271E-2</v>
      </c>
      <c r="O228" s="16">
        <f t="shared" si="295"/>
        <v>-68.662122128796</v>
      </c>
      <c r="P228" s="14">
        <f t="shared" si="296"/>
        <v>-0.22912053020862244</v>
      </c>
      <c r="Q228" s="12">
        <f t="shared" si="297"/>
        <v>-40.715537747762369</v>
      </c>
      <c r="R228" s="14">
        <f t="shared" si="298"/>
        <v>-9.9564954202825628E-2</v>
      </c>
      <c r="S228" s="18">
        <f t="shared" si="299"/>
        <v>57.643523593431013</v>
      </c>
      <c r="T228" s="14">
        <f t="shared" si="300"/>
        <v>0.3512085029219697</v>
      </c>
      <c r="U228" s="18">
        <f t="shared" si="301"/>
        <v>71.236529097794488</v>
      </c>
      <c r="V228" s="14">
        <f t="shared" si="302"/>
        <v>0.46997386377251116</v>
      </c>
      <c r="W228" s="12">
        <f t="shared" si="303"/>
        <v>-3.9493137827140572</v>
      </c>
      <c r="X228" s="14">
        <f t="shared" si="304"/>
        <v>-1.3944198453849199E-2</v>
      </c>
      <c r="Y228" s="12">
        <f t="shared" si="305"/>
        <v>7.1352964688590816</v>
      </c>
      <c r="Z228" s="14">
        <f t="shared" si="306"/>
        <v>2.8662115697550394E-2</v>
      </c>
      <c r="AA228" s="12">
        <v>-193.91431210243718</v>
      </c>
      <c r="AB228" s="26">
        <v>-3.9176016862798813E-2</v>
      </c>
      <c r="AC228" s="12">
        <f t="shared" si="307"/>
        <v>0</v>
      </c>
      <c r="AD228" s="24">
        <f t="shared" si="308"/>
        <v>0</v>
      </c>
      <c r="AE228" s="11">
        <f t="shared" si="309"/>
        <v>-1355.2999999999984</v>
      </c>
      <c r="AF228" s="12">
        <f t="shared" si="310"/>
        <v>-3754.0619999999981</v>
      </c>
      <c r="AG228" s="12">
        <f t="shared" si="311"/>
        <v>-5058.364999999998</v>
      </c>
      <c r="AH228" s="14">
        <f t="shared" si="312"/>
        <v>-0.18563210519106954</v>
      </c>
      <c r="AI228" s="14">
        <f t="shared" si="313"/>
        <v>-0.51418463224215849</v>
      </c>
      <c r="AJ228" s="14">
        <f t="shared" si="314"/>
        <v>-0.69283180386248455</v>
      </c>
      <c r="AK228" s="14">
        <f t="shared" si="315"/>
        <v>0.46378256555157504</v>
      </c>
      <c r="AL228" s="14">
        <f t="shared" si="316"/>
        <v>0.53706831075141426</v>
      </c>
      <c r="AM228" s="14">
        <f t="shared" si="317"/>
        <v>0.53639624816343279</v>
      </c>
      <c r="AN228" s="18">
        <f t="shared" si="318"/>
        <v>-234.53451554925732</v>
      </c>
      <c r="AO228" s="18">
        <f t="shared" si="319"/>
        <v>-1087.0985155492572</v>
      </c>
      <c r="AP228" s="18">
        <f t="shared" si="320"/>
        <v>-1789.1055155492568</v>
      </c>
      <c r="AQ228" s="14">
        <f t="shared" si="321"/>
        <v>-7.8385985756041388E-2</v>
      </c>
      <c r="AR228" s="14">
        <f t="shared" si="322"/>
        <v>-0.36332941680543895</v>
      </c>
      <c r="AS228" s="14">
        <f t="shared" si="323"/>
        <v>-0.59795377720617637</v>
      </c>
      <c r="AT228" s="12">
        <f t="shared" si="324"/>
        <v>-68.10374256018099</v>
      </c>
      <c r="AU228" s="12">
        <f t="shared" si="325"/>
        <v>-156.08974256018098</v>
      </c>
      <c r="AV228" s="12">
        <f t="shared" si="326"/>
        <v>-186.94174256018098</v>
      </c>
      <c r="AW228" s="14">
        <f t="shared" si="327"/>
        <v>-0.29480258188474473</v>
      </c>
      <c r="AX228" s="14">
        <f t="shared" si="328"/>
        <v>-0.67567004958360388</v>
      </c>
      <c r="AY228" s="14">
        <f t="shared" si="329"/>
        <v>-0.80921996790521422</v>
      </c>
      <c r="AZ228" s="12">
        <f t="shared" si="330"/>
        <v>-139.50669177871504</v>
      </c>
      <c r="BA228" s="12">
        <f t="shared" si="331"/>
        <v>-247.77669177871505</v>
      </c>
      <c r="BB228" s="12">
        <f t="shared" si="332"/>
        <v>-305.07429177871506</v>
      </c>
      <c r="BC228" s="14">
        <f t="shared" si="333"/>
        <v>-0.3788689143699695</v>
      </c>
      <c r="BD228" s="14">
        <f t="shared" si="334"/>
        <v>-0.67290597335135915</v>
      </c>
      <c r="BE228" s="14">
        <f t="shared" si="335"/>
        <v>-0.82851341577023863</v>
      </c>
      <c r="BF228" s="12">
        <f t="shared" si="336"/>
        <v>-55.326403950758959</v>
      </c>
      <c r="BG228" s="12">
        <f t="shared" si="337"/>
        <v>-129.50640395075897</v>
      </c>
      <c r="BH228" s="12">
        <f t="shared" si="338"/>
        <v>-194.42240395075896</v>
      </c>
      <c r="BI228" s="14">
        <f t="shared" si="339"/>
        <v>-0.19810838829648825</v>
      </c>
      <c r="BJ228" s="14">
        <f t="shared" si="340"/>
        <v>-0.46372623428757764</v>
      </c>
      <c r="BK228" s="14">
        <f t="shared" si="341"/>
        <v>-0.69617228565395073</v>
      </c>
      <c r="BL228" s="12">
        <f t="shared" si="342"/>
        <v>-87.553508474576404</v>
      </c>
      <c r="BM228" s="12">
        <f t="shared" si="343"/>
        <v>-171.82950847457639</v>
      </c>
      <c r="BN228" s="12">
        <f t="shared" si="344"/>
        <v>-208.77450847457641</v>
      </c>
      <c r="BO228" s="14">
        <f t="shared" si="345"/>
        <v>-0.341898370149748</v>
      </c>
      <c r="BP228" s="14">
        <f t="shared" si="346"/>
        <v>-0.67099799784892866</v>
      </c>
      <c r="BQ228" s="24">
        <f t="shared" si="347"/>
        <v>-0.81526903284520569</v>
      </c>
      <c r="BR228" s="19">
        <f t="shared" si="348"/>
        <v>11.8</v>
      </c>
      <c r="BS228" s="20">
        <f t="shared" si="349"/>
        <v>82.600000000000009</v>
      </c>
      <c r="BT228" s="13">
        <f t="shared" si="350"/>
        <v>1.1313518696069036E-2</v>
      </c>
      <c r="BU228" s="20">
        <f t="shared" si="351"/>
        <v>7</v>
      </c>
      <c r="BV228" s="20">
        <f t="shared" si="352"/>
        <v>49</v>
      </c>
      <c r="BW228" s="13">
        <f t="shared" si="353"/>
        <v>6.711409395973156E-3</v>
      </c>
      <c r="BX228" s="20">
        <f t="shared" si="354"/>
        <v>7.8</v>
      </c>
      <c r="BY228" s="20">
        <f t="shared" si="355"/>
        <v>54.6</v>
      </c>
      <c r="BZ228" s="13">
        <f t="shared" si="356"/>
        <v>7.478427612655803E-3</v>
      </c>
      <c r="CA228" s="20">
        <f t="shared" si="357"/>
        <v>11.8</v>
      </c>
      <c r="CB228" s="20">
        <f t="shared" si="358"/>
        <v>82.600000000000009</v>
      </c>
      <c r="CC228" s="17">
        <f t="shared" si="359"/>
        <v>1.1313518696069036E-2</v>
      </c>
      <c r="CE228" s="2">
        <v>7300.9999999999982</v>
      </c>
      <c r="CF228" s="2">
        <v>2992.046515549257</v>
      </c>
      <c r="CG228" s="2">
        <v>1692.343408366369</v>
      </c>
      <c r="CH228" s="2">
        <v>231.01474256018099</v>
      </c>
      <c r="CI228" s="2">
        <v>427.80508474576288</v>
      </c>
      <c r="CJ228" s="2">
        <v>8029</v>
      </c>
      <c r="CK228" s="2">
        <v>299.67686468897699</v>
      </c>
      <c r="CL228" s="2">
        <v>408.9344295264774</v>
      </c>
      <c r="CM228" s="2">
        <v>368.21889177871503</v>
      </c>
      <c r="CN228" s="2">
        <v>164.12906610703001</v>
      </c>
      <c r="CO228" s="2">
        <v>106.485542513599</v>
      </c>
      <c r="CP228" s="2">
        <v>151.57551214864199</v>
      </c>
      <c r="CQ228" s="2">
        <v>80.338983050847503</v>
      </c>
      <c r="CR228" s="2">
        <v>283.22271773347302</v>
      </c>
      <c r="CS228" s="2">
        <v>279.27340395075896</v>
      </c>
      <c r="CT228" s="2">
        <v>248.94521200571731</v>
      </c>
      <c r="CU228" s="2">
        <v>256.08050847457639</v>
      </c>
      <c r="CV228" s="2">
        <v>5945.7</v>
      </c>
      <c r="CW228" s="2">
        <v>3546.9380000000001</v>
      </c>
      <c r="CX228" s="2">
        <v>2242.6350000000002</v>
      </c>
      <c r="CY228" s="2">
        <v>2757.5119999999997</v>
      </c>
      <c r="CZ228" s="2">
        <v>1904.9479999999999</v>
      </c>
      <c r="DA228" s="2">
        <v>1202.9410000000003</v>
      </c>
      <c r="DB228" s="2">
        <v>162.911</v>
      </c>
      <c r="DC228" s="2">
        <v>74.924999999999997</v>
      </c>
      <c r="DD228" s="2">
        <v>44.073</v>
      </c>
      <c r="DE228" s="2">
        <v>228.7122</v>
      </c>
      <c r="DF228" s="2">
        <v>120.44219999999999</v>
      </c>
      <c r="DG228" s="2">
        <v>63.144599999999997</v>
      </c>
      <c r="DH228" s="2">
        <v>223.947</v>
      </c>
      <c r="DI228" s="2">
        <v>149.767</v>
      </c>
      <c r="DJ228" s="2">
        <v>84.850999999999999</v>
      </c>
      <c r="DK228" s="2">
        <v>168.52699999999999</v>
      </c>
      <c r="DL228" s="2">
        <v>84.251000000000005</v>
      </c>
      <c r="DM228" s="2">
        <v>47.305999999999997</v>
      </c>
      <c r="DN228" s="2">
        <v>11.8</v>
      </c>
      <c r="DO228" s="2">
        <v>7</v>
      </c>
      <c r="DP228" s="2">
        <v>7.8</v>
      </c>
    </row>
    <row r="229" spans="2:120" ht="14.25" customHeight="1" x14ac:dyDescent="0.2">
      <c r="B229" s="6">
        <v>46502</v>
      </c>
      <c r="C229" s="9" t="s">
        <v>182</v>
      </c>
      <c r="D229" s="9" t="s">
        <v>62</v>
      </c>
      <c r="E229" s="21" t="s">
        <v>192</v>
      </c>
      <c r="F229" s="9" t="s">
        <v>325</v>
      </c>
      <c r="G229" s="21">
        <v>1</v>
      </c>
      <c r="H229" s="11">
        <f t="shared" si="288"/>
        <v>5288</v>
      </c>
      <c r="I229" s="12">
        <f t="shared" si="289"/>
        <v>2045.4382341635189</v>
      </c>
      <c r="J229" s="14">
        <f t="shared" si="290"/>
        <v>0.38680753293561249</v>
      </c>
      <c r="K229" s="14">
        <f t="shared" si="291"/>
        <v>0.20543160455857298</v>
      </c>
      <c r="L229" s="15">
        <f t="shared" si="292"/>
        <v>2.2326653817860653</v>
      </c>
      <c r="M229" s="12">
        <f t="shared" si="293"/>
        <v>0</v>
      </c>
      <c r="N229" s="14">
        <f t="shared" si="294"/>
        <v>-7.4391738141081465E-2</v>
      </c>
      <c r="O229" s="16">
        <f t="shared" si="295"/>
        <v>-50.046420909227379</v>
      </c>
      <c r="P229" s="14">
        <f t="shared" si="296"/>
        <v>-0.23883122231925458</v>
      </c>
      <c r="Q229" s="12">
        <f t="shared" si="297"/>
        <v>-4.0410846000510219</v>
      </c>
      <c r="R229" s="14">
        <f t="shared" si="298"/>
        <v>-1.2649196744038749E-2</v>
      </c>
      <c r="S229" s="18">
        <f t="shared" si="299"/>
        <v>15.825951733022407</v>
      </c>
      <c r="T229" s="14">
        <f t="shared" si="300"/>
        <v>0.15963199067783662</v>
      </c>
      <c r="U229" s="18">
        <f t="shared" si="301"/>
        <v>49.268303425494295</v>
      </c>
      <c r="V229" s="14">
        <f t="shared" si="302"/>
        <v>0.53915796271523808</v>
      </c>
      <c r="W229" s="12">
        <f t="shared" si="303"/>
        <v>22.51701432949352</v>
      </c>
      <c r="X229" s="14">
        <f t="shared" si="304"/>
        <v>0.12286975766629138</v>
      </c>
      <c r="Y229" s="12">
        <f t="shared" si="305"/>
        <v>16.799781233167721</v>
      </c>
      <c r="Z229" s="14">
        <f t="shared" si="306"/>
        <v>0.10327100901403785</v>
      </c>
      <c r="AA229" s="12">
        <v>-90.976274040909175</v>
      </c>
      <c r="AB229" s="26">
        <v>-2.4744212649991604E-2</v>
      </c>
      <c r="AC229" s="12">
        <f t="shared" si="307"/>
        <v>0</v>
      </c>
      <c r="AD229" s="24">
        <f t="shared" si="308"/>
        <v>0</v>
      </c>
      <c r="AE229" s="11">
        <f t="shared" si="309"/>
        <v>-878.88599999999951</v>
      </c>
      <c r="AF229" s="12">
        <f t="shared" si="310"/>
        <v>-2607.0459999999994</v>
      </c>
      <c r="AG229" s="12">
        <f t="shared" si="311"/>
        <v>-3528.87</v>
      </c>
      <c r="AH229" s="14">
        <f t="shared" si="312"/>
        <v>-0.16620385779122537</v>
      </c>
      <c r="AI229" s="14">
        <f t="shared" si="313"/>
        <v>-0.49301172465960652</v>
      </c>
      <c r="AJ229" s="14">
        <f t="shared" si="314"/>
        <v>-0.66733547655068071</v>
      </c>
      <c r="AK229" s="14">
        <f t="shared" si="315"/>
        <v>0.45810632249472338</v>
      </c>
      <c r="AL229" s="14">
        <f t="shared" si="316"/>
        <v>0.49789104923098254</v>
      </c>
      <c r="AM229" s="14">
        <f t="shared" si="317"/>
        <v>0.49826846225122645</v>
      </c>
      <c r="AN229" s="18">
        <f t="shared" si="318"/>
        <v>-25.595234163518853</v>
      </c>
      <c r="AO229" s="18">
        <f t="shared" si="319"/>
        <v>-710.61523416351906</v>
      </c>
      <c r="AP229" s="18">
        <f t="shared" si="320"/>
        <v>-1168.9192341635189</v>
      </c>
      <c r="AQ229" s="14">
        <f t="shared" si="321"/>
        <v>-1.2513325377427553E-2</v>
      </c>
      <c r="AR229" s="14">
        <f t="shared" si="322"/>
        <v>-0.34741466268431465</v>
      </c>
      <c r="AS229" s="14">
        <f t="shared" si="323"/>
        <v>-0.57147618277583823</v>
      </c>
      <c r="AT229" s="12">
        <f t="shared" si="324"/>
        <v>-51.279808398708212</v>
      </c>
      <c r="AU229" s="12">
        <f t="shared" si="325"/>
        <v>-100.73180839870821</v>
      </c>
      <c r="AV229" s="12">
        <f t="shared" si="326"/>
        <v>-125.82080839870821</v>
      </c>
      <c r="AW229" s="14">
        <f t="shared" si="327"/>
        <v>-0.32150187145461218</v>
      </c>
      <c r="AX229" s="14">
        <f t="shared" si="328"/>
        <v>-0.63154418720503513</v>
      </c>
      <c r="AY229" s="14">
        <f t="shared" si="329"/>
        <v>-0.78884119561444943</v>
      </c>
      <c r="AZ229" s="12">
        <f t="shared" si="330"/>
        <v>-112.73272956090238</v>
      </c>
      <c r="BA229" s="12">
        <f t="shared" si="331"/>
        <v>-206.57032956090237</v>
      </c>
      <c r="BB229" s="12">
        <f t="shared" si="332"/>
        <v>-252.08332956090237</v>
      </c>
      <c r="BC229" s="14">
        <f t="shared" si="333"/>
        <v>-0.35739094416746398</v>
      </c>
      <c r="BD229" s="14">
        <f t="shared" si="334"/>
        <v>-0.65487960245716714</v>
      </c>
      <c r="BE229" s="14">
        <f t="shared" si="335"/>
        <v>-0.79916719404880276</v>
      </c>
      <c r="BF229" s="12">
        <f t="shared" si="336"/>
        <v>-8.2572211283602996</v>
      </c>
      <c r="BG229" s="12">
        <f t="shared" si="337"/>
        <v>-64.952221128360293</v>
      </c>
      <c r="BH229" s="12">
        <f t="shared" si="338"/>
        <v>-131.6432211283603</v>
      </c>
      <c r="BI229" s="14">
        <f t="shared" si="339"/>
        <v>-4.0127188083649235E-2</v>
      </c>
      <c r="BJ229" s="14">
        <f t="shared" si="340"/>
        <v>-0.31564493104304803</v>
      </c>
      <c r="BK229" s="14">
        <f t="shared" si="341"/>
        <v>-0.63973971533981622</v>
      </c>
      <c r="BL229" s="12">
        <f t="shared" si="342"/>
        <v>-61.995425855513702</v>
      </c>
      <c r="BM229" s="12">
        <f t="shared" si="343"/>
        <v>-112.63542585551369</v>
      </c>
      <c r="BN229" s="12">
        <f t="shared" si="344"/>
        <v>-144.2444258555137</v>
      </c>
      <c r="BO229" s="14">
        <f t="shared" si="345"/>
        <v>-0.34542378231569371</v>
      </c>
      <c r="BP229" s="14">
        <f t="shared" si="346"/>
        <v>-0.627577829893883</v>
      </c>
      <c r="BQ229" s="24">
        <f t="shared" si="347"/>
        <v>-0.80369566737214115</v>
      </c>
      <c r="BR229" s="19">
        <f t="shared" si="348"/>
        <v>7.3</v>
      </c>
      <c r="BS229" s="20">
        <f t="shared" si="349"/>
        <v>51.1</v>
      </c>
      <c r="BT229" s="13">
        <f t="shared" si="350"/>
        <v>9.6633888048411505E-3</v>
      </c>
      <c r="BU229" s="20">
        <f t="shared" si="351"/>
        <v>3.6</v>
      </c>
      <c r="BV229" s="20">
        <f t="shared" si="352"/>
        <v>25.2</v>
      </c>
      <c r="BW229" s="13">
        <f t="shared" si="353"/>
        <v>4.7655068078668681E-3</v>
      </c>
      <c r="BX229" s="20">
        <f t="shared" si="354"/>
        <v>4.8</v>
      </c>
      <c r="BY229" s="20">
        <f t="shared" si="355"/>
        <v>33.6</v>
      </c>
      <c r="BZ229" s="13">
        <f t="shared" si="356"/>
        <v>6.354009077155825E-3</v>
      </c>
      <c r="CA229" s="20">
        <f t="shared" si="357"/>
        <v>7.3</v>
      </c>
      <c r="CB229" s="20">
        <f t="shared" si="358"/>
        <v>51.1</v>
      </c>
      <c r="CC229" s="17">
        <f t="shared" si="359"/>
        <v>9.6633888048411505E-3</v>
      </c>
      <c r="CE229" s="2">
        <v>5288</v>
      </c>
      <c r="CF229" s="2">
        <v>2045.4382341635189</v>
      </c>
      <c r="CG229" s="2">
        <v>1086.3223249057339</v>
      </c>
      <c r="CH229" s="2">
        <v>159.50080839870822</v>
      </c>
      <c r="CI229" s="2">
        <v>285.75855513308016</v>
      </c>
      <c r="CJ229" s="2">
        <v>5712.9999999999982</v>
      </c>
      <c r="CK229" s="2">
        <v>209.54722930793559</v>
      </c>
      <c r="CL229" s="2">
        <v>319.47361416095339</v>
      </c>
      <c r="CM229" s="2">
        <v>315.43252956090237</v>
      </c>
      <c r="CN229" s="2">
        <v>99.140226628895206</v>
      </c>
      <c r="CO229" s="2">
        <v>83.314274895872799</v>
      </c>
      <c r="CP229" s="2">
        <v>91.380090497737598</v>
      </c>
      <c r="CQ229" s="2">
        <v>42.111787072243303</v>
      </c>
      <c r="CR229" s="2">
        <v>183.25920679886678</v>
      </c>
      <c r="CS229" s="2">
        <v>205.77622112836031</v>
      </c>
      <c r="CT229" s="2">
        <v>162.67664462234598</v>
      </c>
      <c r="CU229" s="2">
        <v>179.4764258555137</v>
      </c>
      <c r="CV229" s="2">
        <v>4409.1140000000005</v>
      </c>
      <c r="CW229" s="2">
        <v>2680.9540000000006</v>
      </c>
      <c r="CX229" s="2">
        <v>1759.13</v>
      </c>
      <c r="CY229" s="2">
        <v>2019.8430000000001</v>
      </c>
      <c r="CZ229" s="2">
        <v>1334.8229999999999</v>
      </c>
      <c r="DA229" s="2">
        <v>876.51900000000001</v>
      </c>
      <c r="DB229" s="2">
        <v>108.221</v>
      </c>
      <c r="DC229" s="2">
        <v>58.768999999999998</v>
      </c>
      <c r="DD229" s="2">
        <v>33.68</v>
      </c>
      <c r="DE229" s="2">
        <v>202.69979999999998</v>
      </c>
      <c r="DF229" s="2">
        <v>108.8622</v>
      </c>
      <c r="DG229" s="2">
        <v>63.349199999999996</v>
      </c>
      <c r="DH229" s="2">
        <v>197.51900000000001</v>
      </c>
      <c r="DI229" s="2">
        <v>140.82400000000001</v>
      </c>
      <c r="DJ229" s="2">
        <v>74.13300000000001</v>
      </c>
      <c r="DK229" s="2">
        <v>117.48099999999999</v>
      </c>
      <c r="DL229" s="2">
        <v>66.841000000000008</v>
      </c>
      <c r="DM229" s="2">
        <v>35.231999999999999</v>
      </c>
      <c r="DN229" s="2">
        <v>7.3</v>
      </c>
      <c r="DO229" s="2">
        <v>3.6</v>
      </c>
      <c r="DP229" s="2">
        <v>4.8</v>
      </c>
    </row>
    <row r="230" spans="2:120" ht="14.25" customHeight="1" x14ac:dyDescent="0.2">
      <c r="B230" s="6">
        <v>46505</v>
      </c>
      <c r="C230" s="9" t="s">
        <v>182</v>
      </c>
      <c r="D230" s="9" t="s">
        <v>62</v>
      </c>
      <c r="E230" s="21" t="s">
        <v>192</v>
      </c>
      <c r="F230" s="9" t="s">
        <v>326</v>
      </c>
      <c r="G230" s="21">
        <v>1</v>
      </c>
      <c r="H230" s="11">
        <f t="shared" si="288"/>
        <v>11591</v>
      </c>
      <c r="I230" s="12">
        <f t="shared" si="289"/>
        <v>4382</v>
      </c>
      <c r="J230" s="14">
        <f t="shared" si="290"/>
        <v>0.37805193684755412</v>
      </c>
      <c r="K230" s="14">
        <f t="shared" si="291"/>
        <v>0.18678284876197049</v>
      </c>
      <c r="L230" s="15">
        <f t="shared" si="292"/>
        <v>1.6548223350253808</v>
      </c>
      <c r="M230" s="12">
        <f t="shared" si="293"/>
        <v>0</v>
      </c>
      <c r="N230" s="14">
        <f t="shared" si="294"/>
        <v>-7.9056094072779248E-2</v>
      </c>
      <c r="O230" s="16">
        <f t="shared" si="295"/>
        <v>-208</v>
      </c>
      <c r="P230" s="14">
        <f t="shared" si="296"/>
        <v>-0.38951310861423216</v>
      </c>
      <c r="Q230" s="12">
        <f t="shared" si="297"/>
        <v>-70.200000000000045</v>
      </c>
      <c r="R230" s="14">
        <f t="shared" si="298"/>
        <v>-9.7095435684647402E-2</v>
      </c>
      <c r="S230" s="18">
        <f t="shared" si="299"/>
        <v>71</v>
      </c>
      <c r="T230" s="14">
        <f t="shared" si="300"/>
        <v>0.33490566037735847</v>
      </c>
      <c r="U230" s="18">
        <f t="shared" si="301"/>
        <v>88</v>
      </c>
      <c r="V230" s="14">
        <f t="shared" si="302"/>
        <v>0.39461883408071752</v>
      </c>
      <c r="W230" s="12">
        <f t="shared" si="303"/>
        <v>9</v>
      </c>
      <c r="X230" s="14">
        <f t="shared" si="304"/>
        <v>1.9230769230769162E-2</v>
      </c>
      <c r="Y230" s="12">
        <f t="shared" si="305"/>
        <v>20</v>
      </c>
      <c r="Z230" s="14">
        <f t="shared" si="306"/>
        <v>4.2194092827004148E-2</v>
      </c>
      <c r="AA230" s="12">
        <v>-277.49115999999958</v>
      </c>
      <c r="AB230" s="26">
        <v>-3.3892086669440658E-2</v>
      </c>
      <c r="AC230" s="12">
        <f t="shared" si="307"/>
        <v>0</v>
      </c>
      <c r="AD230" s="24">
        <f t="shared" si="308"/>
        <v>0</v>
      </c>
      <c r="AE230" s="11">
        <f t="shared" si="309"/>
        <v>-1785.9189999999981</v>
      </c>
      <c r="AF230" s="12">
        <f t="shared" si="310"/>
        <v>-5256.4920000000002</v>
      </c>
      <c r="AG230" s="12">
        <f t="shared" si="311"/>
        <v>-7311.518</v>
      </c>
      <c r="AH230" s="14">
        <f t="shared" si="312"/>
        <v>-0.15407807781899729</v>
      </c>
      <c r="AI230" s="14">
        <f t="shared" si="313"/>
        <v>-0.45349771374342163</v>
      </c>
      <c r="AJ230" s="14">
        <f t="shared" si="314"/>
        <v>-0.63079268397894916</v>
      </c>
      <c r="AK230" s="14">
        <f t="shared" si="315"/>
        <v>0.41862999397965189</v>
      </c>
      <c r="AL230" s="14">
        <f t="shared" si="316"/>
        <v>0.48966312774409626</v>
      </c>
      <c r="AM230" s="14">
        <f t="shared" si="317"/>
        <v>0.50688447807468295</v>
      </c>
      <c r="AN230" s="18">
        <f t="shared" si="318"/>
        <v>-277.29899999999998</v>
      </c>
      <c r="AO230" s="18">
        <f t="shared" si="319"/>
        <v>-1280.2250000000004</v>
      </c>
      <c r="AP230" s="18">
        <f t="shared" si="320"/>
        <v>-2212.7969999999996</v>
      </c>
      <c r="AQ230" s="14">
        <f t="shared" si="321"/>
        <v>-6.3281378366042862E-2</v>
      </c>
      <c r="AR230" s="14">
        <f t="shared" si="322"/>
        <v>-0.29215540848927435</v>
      </c>
      <c r="AS230" s="14">
        <f t="shared" si="323"/>
        <v>-0.50497421268827014</v>
      </c>
      <c r="AT230" s="12">
        <f t="shared" si="324"/>
        <v>-63.975000000000023</v>
      </c>
      <c r="AU230" s="12">
        <f t="shared" si="325"/>
        <v>-180.994</v>
      </c>
      <c r="AV230" s="12">
        <f t="shared" si="326"/>
        <v>-233.69</v>
      </c>
      <c r="AW230" s="14">
        <f t="shared" si="327"/>
        <v>-0.19624233128834367</v>
      </c>
      <c r="AX230" s="14">
        <f t="shared" si="328"/>
        <v>-0.55519631901840483</v>
      </c>
      <c r="AY230" s="14">
        <f t="shared" si="329"/>
        <v>-0.71684049079754608</v>
      </c>
      <c r="AZ230" s="12">
        <f t="shared" si="330"/>
        <v>-307.36439999999993</v>
      </c>
      <c r="BA230" s="12">
        <f t="shared" si="331"/>
        <v>-424.64159999999998</v>
      </c>
      <c r="BB230" s="12">
        <f t="shared" si="332"/>
        <v>-531.14699999999993</v>
      </c>
      <c r="BC230" s="14">
        <f t="shared" si="333"/>
        <v>-0.47084007352941171</v>
      </c>
      <c r="BD230" s="14">
        <f t="shared" si="334"/>
        <v>-0.65049264705882348</v>
      </c>
      <c r="BE230" s="14">
        <f t="shared" si="335"/>
        <v>-0.81364430147058819</v>
      </c>
      <c r="BF230" s="12">
        <f t="shared" si="336"/>
        <v>-110.02499999999998</v>
      </c>
      <c r="BG230" s="12">
        <f t="shared" si="337"/>
        <v>-263.59499999999997</v>
      </c>
      <c r="BH230" s="12">
        <f t="shared" si="338"/>
        <v>-346.51499999999999</v>
      </c>
      <c r="BI230" s="14">
        <f t="shared" si="339"/>
        <v>-0.23066037735849054</v>
      </c>
      <c r="BJ230" s="14">
        <f t="shared" si="340"/>
        <v>-0.55261006289308168</v>
      </c>
      <c r="BK230" s="14">
        <f t="shared" si="341"/>
        <v>-0.72644654088050309</v>
      </c>
      <c r="BL230" s="12">
        <f t="shared" si="342"/>
        <v>-125.40600000000001</v>
      </c>
      <c r="BM230" s="12">
        <f t="shared" si="343"/>
        <v>-259.82500000000005</v>
      </c>
      <c r="BN230" s="12">
        <f t="shared" si="344"/>
        <v>-357.22300000000001</v>
      </c>
      <c r="BO230" s="14">
        <f t="shared" si="345"/>
        <v>-0.25385829959514172</v>
      </c>
      <c r="BP230" s="14">
        <f t="shared" si="346"/>
        <v>-0.52596153846153848</v>
      </c>
      <c r="BQ230" s="24">
        <f t="shared" si="347"/>
        <v>-0.72312348178137653</v>
      </c>
      <c r="BR230" s="19">
        <f t="shared" si="348"/>
        <v>15.5</v>
      </c>
      <c r="BS230" s="20">
        <f t="shared" si="349"/>
        <v>108.5</v>
      </c>
      <c r="BT230" s="13">
        <f t="shared" si="350"/>
        <v>9.3607108963851271E-3</v>
      </c>
      <c r="BU230" s="20">
        <f t="shared" si="351"/>
        <v>8.5</v>
      </c>
      <c r="BV230" s="20">
        <f t="shared" si="352"/>
        <v>59.5</v>
      </c>
      <c r="BW230" s="13">
        <f t="shared" si="353"/>
        <v>5.1332930722111985E-3</v>
      </c>
      <c r="BX230" s="20">
        <f t="shared" si="354"/>
        <v>12.6</v>
      </c>
      <c r="BY230" s="20">
        <f t="shared" si="355"/>
        <v>88.2</v>
      </c>
      <c r="BZ230" s="13">
        <f t="shared" si="356"/>
        <v>7.6093520835130704E-3</v>
      </c>
      <c r="CA230" s="20">
        <f t="shared" si="357"/>
        <v>15.5</v>
      </c>
      <c r="CB230" s="20">
        <f t="shared" si="358"/>
        <v>108.5</v>
      </c>
      <c r="CC230" s="17">
        <f t="shared" si="359"/>
        <v>9.3607108963851271E-3</v>
      </c>
      <c r="CE230" s="2">
        <v>11591</v>
      </c>
      <c r="CF230" s="2">
        <v>4382</v>
      </c>
      <c r="CG230" s="2">
        <v>2165</v>
      </c>
      <c r="CH230" s="2">
        <v>326</v>
      </c>
      <c r="CI230" s="2">
        <v>788</v>
      </c>
      <c r="CJ230" s="2">
        <v>12586</v>
      </c>
      <c r="CK230" s="2">
        <v>534</v>
      </c>
      <c r="CL230" s="2">
        <v>723</v>
      </c>
      <c r="CM230" s="2">
        <v>652.79999999999995</v>
      </c>
      <c r="CN230" s="2">
        <v>212</v>
      </c>
      <c r="CO230" s="2">
        <v>141</v>
      </c>
      <c r="CP230" s="2">
        <v>223</v>
      </c>
      <c r="CQ230" s="2">
        <v>135</v>
      </c>
      <c r="CR230" s="2">
        <v>468</v>
      </c>
      <c r="CS230" s="2">
        <v>477</v>
      </c>
      <c r="CT230" s="2">
        <v>474</v>
      </c>
      <c r="CU230" s="2">
        <v>494</v>
      </c>
      <c r="CV230" s="2">
        <v>9805.0810000000019</v>
      </c>
      <c r="CW230" s="2">
        <v>6334.5079999999998</v>
      </c>
      <c r="CX230" s="2">
        <v>4279.482</v>
      </c>
      <c r="CY230" s="2">
        <v>4104.701</v>
      </c>
      <c r="CZ230" s="2">
        <v>3101.7749999999996</v>
      </c>
      <c r="DA230" s="2">
        <v>2169.2030000000004</v>
      </c>
      <c r="DB230" s="2">
        <v>262.02499999999998</v>
      </c>
      <c r="DC230" s="2">
        <v>145.006</v>
      </c>
      <c r="DD230" s="2">
        <v>92.31</v>
      </c>
      <c r="DE230" s="2">
        <v>345.43560000000002</v>
      </c>
      <c r="DF230" s="2">
        <v>228.15839999999997</v>
      </c>
      <c r="DG230" s="2">
        <v>121.65299999999999</v>
      </c>
      <c r="DH230" s="2">
        <v>366.97500000000002</v>
      </c>
      <c r="DI230" s="2">
        <v>213.40500000000003</v>
      </c>
      <c r="DJ230" s="2">
        <v>130.48500000000001</v>
      </c>
      <c r="DK230" s="2">
        <v>368.59399999999999</v>
      </c>
      <c r="DL230" s="2">
        <v>234.17499999999998</v>
      </c>
      <c r="DM230" s="2">
        <v>136.77699999999999</v>
      </c>
      <c r="DN230" s="2">
        <v>15.5</v>
      </c>
      <c r="DO230" s="2">
        <v>8.5</v>
      </c>
      <c r="DP230" s="2">
        <v>12.6</v>
      </c>
    </row>
    <row r="231" spans="2:120" ht="14.25" customHeight="1" x14ac:dyDescent="0.2">
      <c r="B231" s="6">
        <v>46523</v>
      </c>
      <c r="C231" s="9" t="s">
        <v>182</v>
      </c>
      <c r="D231" s="9" t="s">
        <v>62</v>
      </c>
      <c r="E231" s="21" t="s">
        <v>192</v>
      </c>
      <c r="F231" s="9" t="s">
        <v>327</v>
      </c>
      <c r="G231" s="21">
        <v>1</v>
      </c>
      <c r="H231" s="11">
        <f t="shared" si="288"/>
        <v>1413</v>
      </c>
      <c r="I231" s="12">
        <f t="shared" si="289"/>
        <v>604.73446327683632</v>
      </c>
      <c r="J231" s="14">
        <f t="shared" si="290"/>
        <v>0.42797909644503634</v>
      </c>
      <c r="K231" s="14">
        <f t="shared" si="291"/>
        <v>0.24723011903191117</v>
      </c>
      <c r="L231" s="15">
        <f t="shared" si="292"/>
        <v>2.2157527417746778</v>
      </c>
      <c r="M231" s="12">
        <f t="shared" si="293"/>
        <v>0</v>
      </c>
      <c r="N231" s="14">
        <f t="shared" si="294"/>
        <v>-5.2313883299798802E-2</v>
      </c>
      <c r="O231" s="16">
        <f t="shared" si="295"/>
        <v>-5.953663016437595</v>
      </c>
      <c r="P231" s="14">
        <f t="shared" si="296"/>
        <v>-0.11225191617698194</v>
      </c>
      <c r="Q231" s="12">
        <f t="shared" si="297"/>
        <v>1.2548301597265805</v>
      </c>
      <c r="R231" s="14">
        <f t="shared" si="298"/>
        <v>2.0288753148108851E-2</v>
      </c>
      <c r="S231" s="18">
        <f t="shared" si="299"/>
        <v>9.9919206714561977</v>
      </c>
      <c r="T231" s="14">
        <f t="shared" si="300"/>
        <v>0.39912932435570192</v>
      </c>
      <c r="U231" s="18">
        <f t="shared" si="301"/>
        <v>8</v>
      </c>
      <c r="V231" s="14">
        <f t="shared" si="302"/>
        <v>0.31999999999999995</v>
      </c>
      <c r="W231" s="12">
        <f t="shared" si="303"/>
        <v>7.0895236102392047</v>
      </c>
      <c r="X231" s="14">
        <f t="shared" si="304"/>
        <v>0.14749608195959985</v>
      </c>
      <c r="Y231" s="12">
        <f t="shared" si="305"/>
        <v>9</v>
      </c>
      <c r="Z231" s="14">
        <f t="shared" si="306"/>
        <v>0.20454545454545459</v>
      </c>
      <c r="AA231" s="12">
        <v>23.954823899467556</v>
      </c>
      <c r="AB231" s="26">
        <v>2.7425906042119585E-2</v>
      </c>
      <c r="AC231" s="12">
        <f t="shared" si="307"/>
        <v>0</v>
      </c>
      <c r="AD231" s="24">
        <f t="shared" si="308"/>
        <v>0</v>
      </c>
      <c r="AE231" s="11">
        <f t="shared" si="309"/>
        <v>-157.20399999999995</v>
      </c>
      <c r="AF231" s="12">
        <f t="shared" si="310"/>
        <v>-504.07400000000007</v>
      </c>
      <c r="AG231" s="12">
        <f t="shared" si="311"/>
        <v>-686.16300000000001</v>
      </c>
      <c r="AH231" s="14">
        <f t="shared" si="312"/>
        <v>-0.11125548478414715</v>
      </c>
      <c r="AI231" s="14">
        <f t="shared" si="313"/>
        <v>-0.3567402689313518</v>
      </c>
      <c r="AJ231" s="14">
        <f t="shared" si="314"/>
        <v>-0.48560721868365186</v>
      </c>
      <c r="AK231" s="14">
        <f t="shared" si="315"/>
        <v>0.45449420128747031</v>
      </c>
      <c r="AL231" s="14">
        <f t="shared" si="316"/>
        <v>0.43716870240261585</v>
      </c>
      <c r="AM231" s="14">
        <f t="shared" si="317"/>
        <v>0.42819916982762296</v>
      </c>
      <c r="AN231" s="18">
        <f t="shared" si="318"/>
        <v>-33.982463276836256</v>
      </c>
      <c r="AO231" s="18">
        <f t="shared" si="319"/>
        <v>-207.38046327683634</v>
      </c>
      <c r="AP231" s="18">
        <f t="shared" si="320"/>
        <v>-293.50346327683633</v>
      </c>
      <c r="AQ231" s="14">
        <f t="shared" si="321"/>
        <v>-5.6194024552028377E-2</v>
      </c>
      <c r="AR231" s="14">
        <f t="shared" si="322"/>
        <v>-0.34292813767073393</v>
      </c>
      <c r="AS231" s="14">
        <f t="shared" si="323"/>
        <v>-0.48534271006558438</v>
      </c>
      <c r="AT231" s="12">
        <f t="shared" si="324"/>
        <v>-13.587745762711904</v>
      </c>
      <c r="AU231" s="12">
        <f t="shared" si="325"/>
        <v>-17.396745762711905</v>
      </c>
      <c r="AV231" s="12">
        <f t="shared" si="326"/>
        <v>-25.245745762711906</v>
      </c>
      <c r="AW231" s="14">
        <f t="shared" si="327"/>
        <v>-0.28858063354931662</v>
      </c>
      <c r="AX231" s="14">
        <f t="shared" si="328"/>
        <v>-0.36947732181425541</v>
      </c>
      <c r="AY231" s="14">
        <f t="shared" si="329"/>
        <v>-0.53617674586033159</v>
      </c>
      <c r="AZ231" s="12">
        <f t="shared" si="330"/>
        <v>-3.1393898305084775</v>
      </c>
      <c r="BA231" s="12">
        <f t="shared" si="331"/>
        <v>-26.79378983050848</v>
      </c>
      <c r="BB231" s="12">
        <f t="shared" si="332"/>
        <v>-29.349789830508477</v>
      </c>
      <c r="BC231" s="14">
        <f t="shared" si="333"/>
        <v>-4.974993956649032E-2</v>
      </c>
      <c r="BD231" s="14">
        <f t="shared" si="334"/>
        <v>-0.42460143428863051</v>
      </c>
      <c r="BE231" s="14">
        <f t="shared" si="335"/>
        <v>-0.46510638983642671</v>
      </c>
      <c r="BF231" s="12">
        <f t="shared" si="336"/>
        <v>3.2656327683615984</v>
      </c>
      <c r="BG231" s="12">
        <f t="shared" si="337"/>
        <v>-5.5753672316384026</v>
      </c>
      <c r="BH231" s="12">
        <f t="shared" si="338"/>
        <v>-26.024367231638401</v>
      </c>
      <c r="BI231" s="14">
        <f t="shared" si="339"/>
        <v>5.9207887323943886E-2</v>
      </c>
      <c r="BJ231" s="14">
        <f t="shared" si="340"/>
        <v>-0.10108476312419945</v>
      </c>
      <c r="BK231" s="14">
        <f t="shared" si="341"/>
        <v>-0.47183743918053755</v>
      </c>
      <c r="BL231" s="12">
        <f t="shared" si="342"/>
        <v>-13.210999999999999</v>
      </c>
      <c r="BM231" s="12">
        <f t="shared" si="343"/>
        <v>-21.984999999999999</v>
      </c>
      <c r="BN231" s="12">
        <f t="shared" si="344"/>
        <v>-29.430999999999997</v>
      </c>
      <c r="BO231" s="14">
        <f t="shared" si="345"/>
        <v>-0.24926415094339616</v>
      </c>
      <c r="BP231" s="14">
        <f t="shared" si="346"/>
        <v>-0.41481132075471694</v>
      </c>
      <c r="BQ231" s="24">
        <f t="shared" si="347"/>
        <v>-0.55530188679245285</v>
      </c>
      <c r="BR231" s="19">
        <f t="shared" si="348"/>
        <v>1.2</v>
      </c>
      <c r="BS231" s="20">
        <f t="shared" si="349"/>
        <v>8.4</v>
      </c>
      <c r="BT231" s="13">
        <f t="shared" si="350"/>
        <v>5.9447983014862E-3</v>
      </c>
      <c r="BU231" s="20">
        <f t="shared" si="351"/>
        <v>0.1</v>
      </c>
      <c r="BV231" s="20">
        <f t="shared" si="352"/>
        <v>0.70000000000000007</v>
      </c>
      <c r="BW231" s="13">
        <f t="shared" si="353"/>
        <v>4.9539985845718337E-4</v>
      </c>
      <c r="BX231" s="20">
        <f t="shared" si="354"/>
        <v>0.6</v>
      </c>
      <c r="BY231" s="20">
        <f t="shared" si="355"/>
        <v>4.2</v>
      </c>
      <c r="BZ231" s="13">
        <f t="shared" si="356"/>
        <v>2.9723991507431E-3</v>
      </c>
      <c r="CA231" s="20">
        <f t="shared" si="357"/>
        <v>1.2</v>
      </c>
      <c r="CB231" s="20">
        <f t="shared" si="358"/>
        <v>8.4</v>
      </c>
      <c r="CC231" s="17">
        <f t="shared" si="359"/>
        <v>5.9447983014862E-3</v>
      </c>
      <c r="CE231" s="2">
        <v>1413</v>
      </c>
      <c r="CF231" s="2">
        <v>604.73446327683632</v>
      </c>
      <c r="CG231" s="2">
        <v>349.33615819209047</v>
      </c>
      <c r="CH231" s="2">
        <v>47.084745762711904</v>
      </c>
      <c r="CI231" s="2">
        <v>85</v>
      </c>
      <c r="CJ231" s="2">
        <v>1491</v>
      </c>
      <c r="CK231" s="2">
        <v>53.038408779149499</v>
      </c>
      <c r="CL231" s="2">
        <v>61.848559670781896</v>
      </c>
      <c r="CM231" s="2">
        <v>63.103389830508476</v>
      </c>
      <c r="CN231" s="2">
        <v>25.034293552812098</v>
      </c>
      <c r="CO231" s="2">
        <v>15.042372881355901</v>
      </c>
      <c r="CP231" s="2">
        <v>25</v>
      </c>
      <c r="CQ231" s="2">
        <v>17</v>
      </c>
      <c r="CR231" s="2">
        <v>48.065843621399196</v>
      </c>
      <c r="CS231" s="2">
        <v>55.155367231638401</v>
      </c>
      <c r="CT231" s="2">
        <v>44</v>
      </c>
      <c r="CU231" s="2">
        <v>53</v>
      </c>
      <c r="CV231" s="2">
        <v>1255.796</v>
      </c>
      <c r="CW231" s="2">
        <v>908.92599999999993</v>
      </c>
      <c r="CX231" s="2">
        <v>726.83699999999999</v>
      </c>
      <c r="CY231" s="2">
        <v>570.75200000000007</v>
      </c>
      <c r="CZ231" s="2">
        <v>397.35399999999998</v>
      </c>
      <c r="DA231" s="2">
        <v>311.23099999999999</v>
      </c>
      <c r="DB231" s="2">
        <v>33.497</v>
      </c>
      <c r="DC231" s="2">
        <v>29.687999999999999</v>
      </c>
      <c r="DD231" s="2">
        <v>21.838999999999999</v>
      </c>
      <c r="DE231" s="2">
        <v>59.963999999999999</v>
      </c>
      <c r="DF231" s="2">
        <v>36.309599999999996</v>
      </c>
      <c r="DG231" s="2">
        <v>33.753599999999999</v>
      </c>
      <c r="DH231" s="2">
        <v>58.420999999999999</v>
      </c>
      <c r="DI231" s="2">
        <v>49.58</v>
      </c>
      <c r="DJ231" s="2">
        <v>29.131</v>
      </c>
      <c r="DK231" s="2">
        <v>39.789000000000001</v>
      </c>
      <c r="DL231" s="2">
        <v>31.015000000000001</v>
      </c>
      <c r="DM231" s="2">
        <v>23.569000000000003</v>
      </c>
      <c r="DN231" s="2">
        <v>1.2</v>
      </c>
      <c r="DO231" s="2">
        <v>0.1</v>
      </c>
      <c r="DP231" s="2">
        <v>0.6</v>
      </c>
    </row>
    <row r="232" spans="2:120" ht="14.25" customHeight="1" x14ac:dyDescent="0.2">
      <c r="B232" s="6">
        <v>46524</v>
      </c>
      <c r="C232" s="9" t="s">
        <v>182</v>
      </c>
      <c r="D232" s="9" t="s">
        <v>62</v>
      </c>
      <c r="E232" s="21" t="s">
        <v>192</v>
      </c>
      <c r="F232" s="9" t="s">
        <v>328</v>
      </c>
      <c r="G232" s="21">
        <v>1</v>
      </c>
      <c r="H232" s="11">
        <f t="shared" si="288"/>
        <v>1624</v>
      </c>
      <c r="I232" s="12">
        <f t="shared" si="289"/>
        <v>747.96179216045448</v>
      </c>
      <c r="J232" s="14">
        <f t="shared" si="290"/>
        <v>0.46056760601013208</v>
      </c>
      <c r="K232" s="14">
        <f t="shared" si="291"/>
        <v>0.23026201347598915</v>
      </c>
      <c r="L232" s="15">
        <f t="shared" si="292"/>
        <v>2.784418925527409</v>
      </c>
      <c r="M232" s="12">
        <f t="shared" si="293"/>
        <v>0</v>
      </c>
      <c r="N232" s="14">
        <f t="shared" si="294"/>
        <v>-7.1469411092052626E-2</v>
      </c>
      <c r="O232" s="16">
        <f t="shared" si="295"/>
        <v>-16.681935068135303</v>
      </c>
      <c r="P232" s="14">
        <f t="shared" si="296"/>
        <v>-0.25639367440364724</v>
      </c>
      <c r="Q232" s="12">
        <f t="shared" si="297"/>
        <v>5.995647713432632</v>
      </c>
      <c r="R232" s="14">
        <f t="shared" si="298"/>
        <v>7.3927242111722968E-2</v>
      </c>
      <c r="S232" s="18">
        <f t="shared" si="299"/>
        <v>12.959078713658698</v>
      </c>
      <c r="T232" s="14">
        <f t="shared" si="300"/>
        <v>0.53868961869203669</v>
      </c>
      <c r="U232" s="18">
        <f t="shared" si="301"/>
        <v>13.96350364963504</v>
      </c>
      <c r="V232" s="14">
        <f t="shared" si="302"/>
        <v>0.73492124471763365</v>
      </c>
      <c r="W232" s="12">
        <f t="shared" si="303"/>
        <v>3.3912159968156956</v>
      </c>
      <c r="X232" s="14">
        <f t="shared" si="304"/>
        <v>6.041477261700523E-2</v>
      </c>
      <c r="Y232" s="12">
        <f t="shared" si="305"/>
        <v>-2.6642335766423031</v>
      </c>
      <c r="Z232" s="14">
        <f t="shared" si="306"/>
        <v>-5.4372113809026623E-2</v>
      </c>
      <c r="AA232" s="12">
        <v>-5.1082760719201588</v>
      </c>
      <c r="AB232" s="26">
        <v>-5.0617512626002226E-3</v>
      </c>
      <c r="AC232" s="12">
        <f t="shared" si="307"/>
        <v>0</v>
      </c>
      <c r="AD232" s="24">
        <f t="shared" si="308"/>
        <v>0</v>
      </c>
      <c r="AE232" s="11">
        <f t="shared" si="309"/>
        <v>-259.76299999999992</v>
      </c>
      <c r="AF232" s="12">
        <f t="shared" si="310"/>
        <v>-837.56299999999999</v>
      </c>
      <c r="AG232" s="12">
        <f t="shared" si="311"/>
        <v>-1157.2869999999998</v>
      </c>
      <c r="AH232" s="14">
        <f t="shared" si="312"/>
        <v>-0.15995258620689645</v>
      </c>
      <c r="AI232" s="14">
        <f t="shared" si="313"/>
        <v>-0.5157407635467981</v>
      </c>
      <c r="AJ232" s="14">
        <f t="shared" si="314"/>
        <v>-0.71261514778325119</v>
      </c>
      <c r="AK232" s="14">
        <f t="shared" si="315"/>
        <v>0.52970781469788608</v>
      </c>
      <c r="AL232" s="14">
        <f t="shared" si="316"/>
        <v>0.64906534153403261</v>
      </c>
      <c r="AM232" s="14">
        <f t="shared" si="317"/>
        <v>0.66890787271835139</v>
      </c>
      <c r="AN232" s="18">
        <f t="shared" si="318"/>
        <v>-25.314792160454431</v>
      </c>
      <c r="AO232" s="18">
        <f t="shared" si="319"/>
        <v>-237.51279216045447</v>
      </c>
      <c r="AP232" s="18">
        <f t="shared" si="320"/>
        <v>-435.77379216045449</v>
      </c>
      <c r="AQ232" s="14">
        <f t="shared" si="321"/>
        <v>-3.3845033831653049E-2</v>
      </c>
      <c r="AR232" s="14">
        <f t="shared" si="322"/>
        <v>-0.31754669108753442</v>
      </c>
      <c r="AS232" s="14">
        <f t="shared" si="323"/>
        <v>-0.58261504361304506</v>
      </c>
      <c r="AT232" s="12">
        <f t="shared" si="324"/>
        <v>-25.021819359255502</v>
      </c>
      <c r="AU232" s="12">
        <f t="shared" si="325"/>
        <v>-33.572819359255504</v>
      </c>
      <c r="AV232" s="12">
        <f t="shared" si="326"/>
        <v>-41.985819359255501</v>
      </c>
      <c r="AW232" s="14">
        <f t="shared" si="327"/>
        <v>-0.51717400648904688</v>
      </c>
      <c r="AX232" s="14">
        <f t="shared" si="328"/>
        <v>-0.69391394957604002</v>
      </c>
      <c r="AY232" s="14">
        <f t="shared" si="329"/>
        <v>-0.86780158157123055</v>
      </c>
      <c r="AZ232" s="12">
        <f t="shared" si="330"/>
        <v>-33.568654797257935</v>
      </c>
      <c r="BA232" s="12">
        <f t="shared" si="331"/>
        <v>-61.022254797257929</v>
      </c>
      <c r="BB232" s="12">
        <f t="shared" si="332"/>
        <v>-75.070054797257939</v>
      </c>
      <c r="BC232" s="14">
        <f t="shared" si="333"/>
        <v>-0.38541399163269741</v>
      </c>
      <c r="BD232" s="14">
        <f t="shared" si="334"/>
        <v>-0.70061880471182425</v>
      </c>
      <c r="BE232" s="14">
        <f t="shared" si="335"/>
        <v>-0.86190672954401226</v>
      </c>
      <c r="BF232" s="12">
        <f t="shared" si="336"/>
        <v>-16.447447401774397</v>
      </c>
      <c r="BG232" s="12">
        <f t="shared" si="337"/>
        <v>-39.061447401774394</v>
      </c>
      <c r="BH232" s="12">
        <f t="shared" si="338"/>
        <v>-50.035447401774398</v>
      </c>
      <c r="BI232" s="14">
        <f t="shared" si="339"/>
        <v>-0.27631879737671405</v>
      </c>
      <c r="BJ232" s="14">
        <f t="shared" si="340"/>
        <v>-0.65623630866195382</v>
      </c>
      <c r="BK232" s="14">
        <f t="shared" si="341"/>
        <v>-0.84060063026999399</v>
      </c>
      <c r="BL232" s="12">
        <f t="shared" si="342"/>
        <v>-26.186766423357696</v>
      </c>
      <c r="BM232" s="12">
        <f t="shared" si="343"/>
        <v>-31.435766423357698</v>
      </c>
      <c r="BN232" s="12">
        <f t="shared" si="344"/>
        <v>-41.658766423357697</v>
      </c>
      <c r="BO232" s="14">
        <f t="shared" si="345"/>
        <v>-0.5651523314429745</v>
      </c>
      <c r="BP232" s="14">
        <f t="shared" si="346"/>
        <v>-0.67843415248897321</v>
      </c>
      <c r="BQ232" s="24">
        <f t="shared" si="347"/>
        <v>-0.89906285444234413</v>
      </c>
      <c r="BR232" s="19">
        <f t="shared" si="348"/>
        <v>2</v>
      </c>
      <c r="BS232" s="20">
        <f t="shared" si="349"/>
        <v>14</v>
      </c>
      <c r="BT232" s="13">
        <f t="shared" si="350"/>
        <v>8.6206896551724137E-3</v>
      </c>
      <c r="BU232" s="20">
        <f t="shared" si="351"/>
        <v>1.4</v>
      </c>
      <c r="BV232" s="20">
        <f t="shared" si="352"/>
        <v>9.7999999999999989</v>
      </c>
      <c r="BW232" s="13">
        <f t="shared" si="353"/>
        <v>6.0344827586206887E-3</v>
      </c>
      <c r="BX232" s="20">
        <f t="shared" si="354"/>
        <v>1.1000000000000001</v>
      </c>
      <c r="BY232" s="20">
        <f t="shared" si="355"/>
        <v>7.7000000000000011</v>
      </c>
      <c r="BZ232" s="13">
        <f t="shared" si="356"/>
        <v>4.7413793103448284E-3</v>
      </c>
      <c r="CA232" s="20">
        <f t="shared" si="357"/>
        <v>2</v>
      </c>
      <c r="CB232" s="20">
        <f t="shared" si="358"/>
        <v>14</v>
      </c>
      <c r="CC232" s="17">
        <f t="shared" si="359"/>
        <v>8.6206896551724137E-3</v>
      </c>
      <c r="CE232" s="2">
        <v>1624</v>
      </c>
      <c r="CF232" s="2">
        <v>747.96179216045448</v>
      </c>
      <c r="CG232" s="2">
        <v>373.9455098850064</v>
      </c>
      <c r="CH232" s="2">
        <v>48.381819359255502</v>
      </c>
      <c r="CI232" s="2">
        <v>69.503649635036567</v>
      </c>
      <c r="CJ232" s="2">
        <v>1749</v>
      </c>
      <c r="CK232" s="2">
        <v>65.063754427390805</v>
      </c>
      <c r="CL232" s="2">
        <v>81.102007083825299</v>
      </c>
      <c r="CM232" s="2">
        <v>87.097654797257931</v>
      </c>
      <c r="CN232" s="2">
        <v>24.056670602125099</v>
      </c>
      <c r="CO232" s="2">
        <v>11.0975918884664</v>
      </c>
      <c r="CP232" s="2">
        <v>19</v>
      </c>
      <c r="CQ232" s="2">
        <v>5.0364963503649598</v>
      </c>
      <c r="CR232" s="2">
        <v>56.132231404958702</v>
      </c>
      <c r="CS232" s="2">
        <v>59.523447401774398</v>
      </c>
      <c r="CT232" s="2">
        <v>49</v>
      </c>
      <c r="CU232" s="2">
        <v>46.335766423357697</v>
      </c>
      <c r="CV232" s="2">
        <v>1364.2370000000001</v>
      </c>
      <c r="CW232" s="2">
        <v>786.43700000000001</v>
      </c>
      <c r="CX232" s="2">
        <v>466.71300000000008</v>
      </c>
      <c r="CY232" s="2">
        <v>722.64700000000005</v>
      </c>
      <c r="CZ232" s="2">
        <v>510.44900000000001</v>
      </c>
      <c r="DA232" s="2">
        <v>312.18799999999999</v>
      </c>
      <c r="DB232" s="2">
        <v>23.36</v>
      </c>
      <c r="DC232" s="2">
        <v>14.809000000000001</v>
      </c>
      <c r="DD232" s="2">
        <v>6.3959999999999999</v>
      </c>
      <c r="DE232" s="2">
        <v>53.528999999999996</v>
      </c>
      <c r="DF232" s="2">
        <v>26.075399999999998</v>
      </c>
      <c r="DG232" s="2">
        <v>12.0276</v>
      </c>
      <c r="DH232" s="2">
        <v>43.076000000000001</v>
      </c>
      <c r="DI232" s="2">
        <v>20.462000000000003</v>
      </c>
      <c r="DJ232" s="2">
        <v>9.4879999999999995</v>
      </c>
      <c r="DK232" s="2">
        <v>20.149000000000001</v>
      </c>
      <c r="DL232" s="2">
        <v>14.899999999999999</v>
      </c>
      <c r="DM232" s="2">
        <v>4.6769999999999996</v>
      </c>
      <c r="DN232" s="2">
        <v>2</v>
      </c>
      <c r="DO232" s="2">
        <v>1.4</v>
      </c>
      <c r="DP232" s="2">
        <v>1.1000000000000001</v>
      </c>
    </row>
    <row r="233" spans="2:120" ht="14.25" customHeight="1" x14ac:dyDescent="0.2">
      <c r="B233" s="6">
        <v>46525</v>
      </c>
      <c r="C233" s="9" t="s">
        <v>182</v>
      </c>
      <c r="D233" s="9" t="s">
        <v>62</v>
      </c>
      <c r="E233" s="21" t="s">
        <v>192</v>
      </c>
      <c r="F233" s="9" t="s">
        <v>329</v>
      </c>
      <c r="G233" s="21">
        <v>1</v>
      </c>
      <c r="H233" s="11">
        <f t="shared" si="288"/>
        <v>8293.9999999999982</v>
      </c>
      <c r="I233" s="12">
        <f t="shared" si="289"/>
        <v>3347.5216001055087</v>
      </c>
      <c r="J233" s="14">
        <f t="shared" si="290"/>
        <v>0.40360761997896183</v>
      </c>
      <c r="K233" s="14">
        <f t="shared" si="291"/>
        <v>0.20654892056936319</v>
      </c>
      <c r="L233" s="15">
        <f t="shared" si="292"/>
        <v>2.3018857376907915</v>
      </c>
      <c r="M233" s="12">
        <f t="shared" si="293"/>
        <v>0</v>
      </c>
      <c r="N233" s="14">
        <f t="shared" si="294"/>
        <v>-6.1233729485002608E-2</v>
      </c>
      <c r="O233" s="16">
        <f t="shared" si="295"/>
        <v>-10.840767905842029</v>
      </c>
      <c r="P233" s="14">
        <f t="shared" si="296"/>
        <v>-3.4020005651215324E-2</v>
      </c>
      <c r="Q233" s="12">
        <f t="shared" si="297"/>
        <v>-42.429381016620596</v>
      </c>
      <c r="R233" s="14">
        <f t="shared" si="298"/>
        <v>-9.7336162116689495E-2</v>
      </c>
      <c r="S233" s="18">
        <f t="shared" si="299"/>
        <v>19.950548297068991</v>
      </c>
      <c r="T233" s="14">
        <f t="shared" si="300"/>
        <v>0.13626392914485796</v>
      </c>
      <c r="U233" s="18">
        <f t="shared" si="301"/>
        <v>48.038595666949604</v>
      </c>
      <c r="V233" s="14">
        <f t="shared" si="302"/>
        <v>0.41358104178408339</v>
      </c>
      <c r="W233" s="12">
        <f t="shared" si="303"/>
        <v>57.493726348172004</v>
      </c>
      <c r="X233" s="14">
        <f t="shared" si="304"/>
        <v>0.16862441967567876</v>
      </c>
      <c r="Y233" s="12">
        <f t="shared" si="305"/>
        <v>32.169656006455966</v>
      </c>
      <c r="Z233" s="14">
        <f t="shared" si="306"/>
        <v>0.10039792747575027</v>
      </c>
      <c r="AA233" s="12">
        <v>-20.770386381942444</v>
      </c>
      <c r="AB233" s="26">
        <v>-3.7642924991857507E-3</v>
      </c>
      <c r="AC233" s="12">
        <f t="shared" si="307"/>
        <v>0</v>
      </c>
      <c r="AD233" s="24">
        <f t="shared" si="308"/>
        <v>0</v>
      </c>
      <c r="AE233" s="11">
        <f t="shared" si="309"/>
        <v>-940.86299999999756</v>
      </c>
      <c r="AF233" s="12">
        <f t="shared" si="310"/>
        <v>-3106.7249999999985</v>
      </c>
      <c r="AG233" s="12">
        <f t="shared" si="311"/>
        <v>-4373.623999999998</v>
      </c>
      <c r="AH233" s="14">
        <f t="shared" si="312"/>
        <v>-0.11343899204244001</v>
      </c>
      <c r="AI233" s="14">
        <f t="shared" si="313"/>
        <v>-0.37457499397154559</v>
      </c>
      <c r="AJ233" s="14">
        <f t="shared" si="314"/>
        <v>-0.52732384856522774</v>
      </c>
      <c r="AK233" s="14">
        <f t="shared" si="315"/>
        <v>0.43659311665211725</v>
      </c>
      <c r="AL233" s="14">
        <f t="shared" si="316"/>
        <v>0.44215546698411023</v>
      </c>
      <c r="AM233" s="14">
        <f t="shared" si="317"/>
        <v>0.46223959130450742</v>
      </c>
      <c r="AN233" s="18">
        <f t="shared" si="318"/>
        <v>-137.19260010550897</v>
      </c>
      <c r="AO233" s="18">
        <f t="shared" si="319"/>
        <v>-1053.9396001055084</v>
      </c>
      <c r="AP233" s="18">
        <f t="shared" si="320"/>
        <v>-1535.3686001055089</v>
      </c>
      <c r="AQ233" s="14">
        <f t="shared" si="321"/>
        <v>-4.0983335283388378E-2</v>
      </c>
      <c r="AR233" s="14">
        <f t="shared" si="322"/>
        <v>-0.31484176235704942</v>
      </c>
      <c r="AS233" s="14">
        <f t="shared" si="323"/>
        <v>-0.45865831009338864</v>
      </c>
      <c r="AT233" s="12">
        <f t="shared" si="324"/>
        <v>-96.035847762399982</v>
      </c>
      <c r="AU233" s="12">
        <f t="shared" si="325"/>
        <v>-189.8608477624</v>
      </c>
      <c r="AV233" s="12">
        <f t="shared" si="326"/>
        <v>-235.62684776239999</v>
      </c>
      <c r="AW233" s="14">
        <f t="shared" si="327"/>
        <v>-0.31198921199828744</v>
      </c>
      <c r="AX233" s="14">
        <f t="shared" si="328"/>
        <v>-0.6167960991948418</v>
      </c>
      <c r="AY233" s="14">
        <f t="shared" si="329"/>
        <v>-0.76547493745156991</v>
      </c>
      <c r="AZ233" s="12">
        <f t="shared" si="330"/>
        <v>-70.633048442603354</v>
      </c>
      <c r="BA233" s="12">
        <f t="shared" si="331"/>
        <v>-222.7156484426034</v>
      </c>
      <c r="BB233" s="12">
        <f t="shared" si="332"/>
        <v>-286.53224844260342</v>
      </c>
      <c r="BC233" s="14">
        <f t="shared" si="333"/>
        <v>-0.17951032297927039</v>
      </c>
      <c r="BD233" s="14">
        <f t="shared" si="334"/>
        <v>-0.56602056496198161</v>
      </c>
      <c r="BE233" s="14">
        <f t="shared" si="335"/>
        <v>-0.72820722871256116</v>
      </c>
      <c r="BF233" s="12">
        <f t="shared" si="336"/>
        <v>16.599976608187035</v>
      </c>
      <c r="BG233" s="12">
        <f t="shared" si="337"/>
        <v>-48.100023391813011</v>
      </c>
      <c r="BH233" s="12">
        <f t="shared" si="338"/>
        <v>-178.02202339181304</v>
      </c>
      <c r="BI233" s="14">
        <f t="shared" si="339"/>
        <v>4.1661272361355195E-2</v>
      </c>
      <c r="BJ233" s="14">
        <f t="shared" si="340"/>
        <v>-0.12071753005516639</v>
      </c>
      <c r="BK233" s="14">
        <f t="shared" si="341"/>
        <v>-0.44678520806999356</v>
      </c>
      <c r="BL233" s="12">
        <f t="shared" si="342"/>
        <v>-123.46317082533602</v>
      </c>
      <c r="BM233" s="12">
        <f t="shared" si="343"/>
        <v>-223.18217082533602</v>
      </c>
      <c r="BN233" s="12">
        <f t="shared" si="344"/>
        <v>-275.08817082533602</v>
      </c>
      <c r="BO233" s="14">
        <f t="shared" si="345"/>
        <v>-0.3501595645073492</v>
      </c>
      <c r="BP233" s="14">
        <f t="shared" si="346"/>
        <v>-0.63297719651605888</v>
      </c>
      <c r="BQ233" s="24">
        <f t="shared" si="347"/>
        <v>-0.78019018508437676</v>
      </c>
      <c r="BR233" s="19">
        <f t="shared" si="348"/>
        <v>7.6</v>
      </c>
      <c r="BS233" s="20">
        <f t="shared" si="349"/>
        <v>53.199999999999996</v>
      </c>
      <c r="BT233" s="13">
        <f t="shared" si="350"/>
        <v>6.4142753797926224E-3</v>
      </c>
      <c r="BU233" s="20">
        <f t="shared" si="351"/>
        <v>2.6</v>
      </c>
      <c r="BV233" s="20">
        <f t="shared" si="352"/>
        <v>18.2</v>
      </c>
      <c r="BW233" s="13">
        <f t="shared" si="353"/>
        <v>2.1943573667711604E-3</v>
      </c>
      <c r="BX233" s="20">
        <f t="shared" si="354"/>
        <v>6.4</v>
      </c>
      <c r="BY233" s="20">
        <f t="shared" si="355"/>
        <v>44.800000000000004</v>
      </c>
      <c r="BZ233" s="13">
        <f t="shared" si="356"/>
        <v>5.401495056667472E-3</v>
      </c>
      <c r="CA233" s="20">
        <f t="shared" si="357"/>
        <v>7.6</v>
      </c>
      <c r="CB233" s="20">
        <f t="shared" si="358"/>
        <v>53.199999999999996</v>
      </c>
      <c r="CC233" s="17">
        <f t="shared" si="359"/>
        <v>6.4142753797926224E-3</v>
      </c>
      <c r="CE233" s="2">
        <v>8293.9999999999982</v>
      </c>
      <c r="CF233" s="2">
        <v>3347.5216001055087</v>
      </c>
      <c r="CG233" s="2">
        <v>1713.116747202298</v>
      </c>
      <c r="CH233" s="2">
        <v>307.81784776239999</v>
      </c>
      <c r="CI233" s="2">
        <v>534.89683301343541</v>
      </c>
      <c r="CJ233" s="2">
        <v>8834.9999999999964</v>
      </c>
      <c r="CK233" s="2">
        <v>318.65861566824202</v>
      </c>
      <c r="CL233" s="2">
        <v>435.90562945922397</v>
      </c>
      <c r="CM233" s="2">
        <v>393.47624844260338</v>
      </c>
      <c r="CN233" s="2">
        <v>146.41107461285799</v>
      </c>
      <c r="CO233" s="2">
        <v>126.460526315789</v>
      </c>
      <c r="CP233" s="2">
        <v>116.152799121844</v>
      </c>
      <c r="CQ233" s="2">
        <v>68.114203454894394</v>
      </c>
      <c r="CR233" s="2">
        <v>340.95729704364101</v>
      </c>
      <c r="CS233" s="2">
        <v>398.45102339181301</v>
      </c>
      <c r="CT233" s="2">
        <v>320.42151481888004</v>
      </c>
      <c r="CU233" s="2">
        <v>352.59117082533601</v>
      </c>
      <c r="CV233" s="2">
        <v>7353.1370000000006</v>
      </c>
      <c r="CW233" s="2">
        <v>5187.2749999999996</v>
      </c>
      <c r="CX233" s="2">
        <v>3920.3760000000002</v>
      </c>
      <c r="CY233" s="2">
        <v>3210.3289999999997</v>
      </c>
      <c r="CZ233" s="2">
        <v>2293.5820000000003</v>
      </c>
      <c r="DA233" s="2">
        <v>1812.1529999999998</v>
      </c>
      <c r="DB233" s="2">
        <v>211.78200000000001</v>
      </c>
      <c r="DC233" s="2">
        <v>117.95699999999999</v>
      </c>
      <c r="DD233" s="2">
        <v>72.191000000000003</v>
      </c>
      <c r="DE233" s="2">
        <v>322.84320000000002</v>
      </c>
      <c r="DF233" s="2">
        <v>170.76059999999998</v>
      </c>
      <c r="DG233" s="2">
        <v>106.94399999999999</v>
      </c>
      <c r="DH233" s="2">
        <v>415.05100000000004</v>
      </c>
      <c r="DI233" s="2">
        <v>350.351</v>
      </c>
      <c r="DJ233" s="2">
        <v>220.42899999999997</v>
      </c>
      <c r="DK233" s="2">
        <v>229.12799999999999</v>
      </c>
      <c r="DL233" s="2">
        <v>129.40899999999999</v>
      </c>
      <c r="DM233" s="2">
        <v>77.503</v>
      </c>
      <c r="DN233" s="2">
        <v>7.6</v>
      </c>
      <c r="DO233" s="2">
        <v>2.6</v>
      </c>
      <c r="DP233" s="2">
        <v>6.4</v>
      </c>
    </row>
    <row r="234" spans="2:120" ht="14.25" customHeight="1" x14ac:dyDescent="0.2">
      <c r="B234" s="6">
        <v>46527</v>
      </c>
      <c r="C234" s="9" t="s">
        <v>182</v>
      </c>
      <c r="D234" s="9" t="s">
        <v>62</v>
      </c>
      <c r="E234" s="21" t="s">
        <v>192</v>
      </c>
      <c r="F234" s="9" t="s">
        <v>330</v>
      </c>
      <c r="G234" s="21">
        <v>1</v>
      </c>
      <c r="H234" s="11">
        <f t="shared" si="288"/>
        <v>5993.9999999999982</v>
      </c>
      <c r="I234" s="12">
        <f t="shared" si="289"/>
        <v>2027.0078044523741</v>
      </c>
      <c r="J234" s="14">
        <f t="shared" si="290"/>
        <v>0.33817280688227808</v>
      </c>
      <c r="K234" s="14">
        <f t="shared" si="291"/>
        <v>0.17903470859312484</v>
      </c>
      <c r="L234" s="15">
        <f t="shared" si="292"/>
        <v>2.2939822435526112</v>
      </c>
      <c r="M234" s="12">
        <f t="shared" si="293"/>
        <v>0</v>
      </c>
      <c r="N234" s="14">
        <f t="shared" si="294"/>
        <v>-5.8052745065527711E-3</v>
      </c>
      <c r="O234" s="16">
        <f t="shared" si="295"/>
        <v>-31.843866862385028</v>
      </c>
      <c r="P234" s="14">
        <f t="shared" si="296"/>
        <v>-0.110617799665226</v>
      </c>
      <c r="Q234" s="12">
        <f t="shared" si="297"/>
        <v>19.081796365392051</v>
      </c>
      <c r="R234" s="14">
        <f t="shared" si="298"/>
        <v>5.0894583113795688E-2</v>
      </c>
      <c r="S234" s="18">
        <f t="shared" si="299"/>
        <v>54.083086143163598</v>
      </c>
      <c r="T234" s="14">
        <f t="shared" si="300"/>
        <v>0.42775683539230325</v>
      </c>
      <c r="U234" s="18">
        <f t="shared" si="301"/>
        <v>66.126033455215008</v>
      </c>
      <c r="V234" s="14">
        <f t="shared" si="302"/>
        <v>0.49591215288525148</v>
      </c>
      <c r="W234" s="12">
        <f t="shared" si="303"/>
        <v>39.497724458155517</v>
      </c>
      <c r="X234" s="14">
        <f t="shared" si="304"/>
        <v>0.18307947287497983</v>
      </c>
      <c r="Y234" s="12">
        <f t="shared" si="305"/>
        <v>54.325901828072915</v>
      </c>
      <c r="Z234" s="14">
        <f t="shared" si="306"/>
        <v>0.23356237316976824</v>
      </c>
      <c r="AA234" s="12">
        <v>165.29033361113034</v>
      </c>
      <c r="AB234" s="26">
        <v>4.1317069954954988E-2</v>
      </c>
      <c r="AC234" s="12">
        <f t="shared" si="307"/>
        <v>0</v>
      </c>
      <c r="AD234" s="24">
        <f t="shared" si="308"/>
        <v>0</v>
      </c>
      <c r="AE234" s="11">
        <f t="shared" si="309"/>
        <v>-122.56699999999819</v>
      </c>
      <c r="AF234" s="12">
        <f t="shared" si="310"/>
        <v>-584.22899999999754</v>
      </c>
      <c r="AG234" s="12">
        <f t="shared" si="311"/>
        <v>-1020.7349999999979</v>
      </c>
      <c r="AH234" s="14">
        <f t="shared" si="312"/>
        <v>-2.0448281614947939E-2</v>
      </c>
      <c r="AI234" s="14">
        <f t="shared" si="313"/>
        <v>-9.7468968968968617E-2</v>
      </c>
      <c r="AJ234" s="14">
        <f t="shared" si="314"/>
        <v>-0.17029279279279252</v>
      </c>
      <c r="AK234" s="14">
        <f t="shared" si="315"/>
        <v>0.35683758973320484</v>
      </c>
      <c r="AL234" s="14">
        <f t="shared" si="316"/>
        <v>0.39305194249442343</v>
      </c>
      <c r="AM234" s="14">
        <f t="shared" si="317"/>
        <v>0.38887169696366469</v>
      </c>
      <c r="AN234" s="18">
        <f t="shared" si="318"/>
        <v>68.140195547626035</v>
      </c>
      <c r="AO234" s="18">
        <f t="shared" si="319"/>
        <v>99.31319554762581</v>
      </c>
      <c r="AP234" s="18">
        <f t="shared" si="320"/>
        <v>-93.045804452374114</v>
      </c>
      <c r="AQ234" s="14">
        <f t="shared" si="321"/>
        <v>3.3616148590032147E-2</v>
      </c>
      <c r="AR234" s="14">
        <f t="shared" si="322"/>
        <v>4.8994974429541926E-2</v>
      </c>
      <c r="AS234" s="14">
        <f t="shared" si="323"/>
        <v>-4.5903032167906144E-2</v>
      </c>
      <c r="AT234" s="12">
        <f t="shared" si="324"/>
        <v>-19.551033871107961</v>
      </c>
      <c r="AU234" s="12">
        <f t="shared" si="325"/>
        <v>-38.075033871107962</v>
      </c>
      <c r="AV234" s="12">
        <f t="shared" si="326"/>
        <v>-57.767033871107969</v>
      </c>
      <c r="AW234" s="14">
        <f t="shared" si="327"/>
        <v>-7.6362565508685587E-2</v>
      </c>
      <c r="AX234" s="14">
        <f t="shared" si="328"/>
        <v>-0.14871373490506545</v>
      </c>
      <c r="AY234" s="14">
        <f t="shared" si="329"/>
        <v>-0.22562688691076138</v>
      </c>
      <c r="AZ234" s="12">
        <f t="shared" si="330"/>
        <v>-51.138441293935216</v>
      </c>
      <c r="BA234" s="12">
        <f t="shared" si="331"/>
        <v>-73.180641293935253</v>
      </c>
      <c r="BB234" s="12">
        <f t="shared" si="332"/>
        <v>-109.12724129393524</v>
      </c>
      <c r="BC234" s="14">
        <f t="shared" si="333"/>
        <v>-0.12978982221347579</v>
      </c>
      <c r="BD234" s="14">
        <f t="shared" si="334"/>
        <v>-0.18573312331548186</v>
      </c>
      <c r="BE234" s="14">
        <f t="shared" si="335"/>
        <v>-0.2769659162033683</v>
      </c>
      <c r="BF234" s="12">
        <f t="shared" si="336"/>
        <v>-32.607592824799013</v>
      </c>
      <c r="BG234" s="12">
        <f t="shared" si="337"/>
        <v>-40.302592824799007</v>
      </c>
      <c r="BH234" s="12">
        <f t="shared" si="338"/>
        <v>-70.777592824799001</v>
      </c>
      <c r="BI234" s="14">
        <f t="shared" si="339"/>
        <v>-0.12775337954939103</v>
      </c>
      <c r="BJ234" s="14">
        <f t="shared" si="340"/>
        <v>-0.15790164167087195</v>
      </c>
      <c r="BK234" s="14">
        <f t="shared" si="341"/>
        <v>-0.27729972979980422</v>
      </c>
      <c r="BL234" s="12">
        <f t="shared" si="342"/>
        <v>-31.120878347854017</v>
      </c>
      <c r="BM234" s="12">
        <f t="shared" si="343"/>
        <v>-40.837878347854002</v>
      </c>
      <c r="BN234" s="12">
        <f t="shared" si="344"/>
        <v>-71.952878347854011</v>
      </c>
      <c r="BO234" s="14">
        <f t="shared" si="345"/>
        <v>-0.10846426233785478</v>
      </c>
      <c r="BP234" s="14">
        <f t="shared" si="346"/>
        <v>-0.14233050561532345</v>
      </c>
      <c r="BQ234" s="24">
        <f t="shared" si="347"/>
        <v>-0.25077428039956151</v>
      </c>
      <c r="BR234" s="19">
        <f t="shared" si="348"/>
        <v>0</v>
      </c>
      <c r="BS234" s="20">
        <f t="shared" si="349"/>
        <v>0</v>
      </c>
      <c r="BT234" s="13">
        <f t="shared" si="350"/>
        <v>0</v>
      </c>
      <c r="BU234" s="20">
        <f t="shared" si="351"/>
        <v>0</v>
      </c>
      <c r="BV234" s="20">
        <f t="shared" si="352"/>
        <v>0</v>
      </c>
      <c r="BW234" s="13">
        <f t="shared" si="353"/>
        <v>0</v>
      </c>
      <c r="BX234" s="20">
        <f t="shared" si="354"/>
        <v>0.7</v>
      </c>
      <c r="BY234" s="20">
        <f t="shared" si="355"/>
        <v>4.8999999999999995</v>
      </c>
      <c r="BZ234" s="13">
        <f t="shared" si="356"/>
        <v>8.1748415081748431E-4</v>
      </c>
      <c r="CA234" s="20">
        <f t="shared" si="357"/>
        <v>0.7</v>
      </c>
      <c r="CB234" s="20">
        <f t="shared" si="358"/>
        <v>4.8999999999999995</v>
      </c>
      <c r="CC234" s="17">
        <f t="shared" si="359"/>
        <v>8.1748415081748431E-4</v>
      </c>
      <c r="CE234" s="2">
        <v>5993.9999999999982</v>
      </c>
      <c r="CF234" s="2">
        <v>2027.0078044523741</v>
      </c>
      <c r="CG234" s="2">
        <v>1073.13404330719</v>
      </c>
      <c r="CH234" s="2">
        <v>256.02903387110797</v>
      </c>
      <c r="CI234" s="2">
        <v>446.435947079703</v>
      </c>
      <c r="CJ234" s="2">
        <v>6029.0000000000045</v>
      </c>
      <c r="CK234" s="2">
        <v>287.872900733493</v>
      </c>
      <c r="CL234" s="2">
        <v>374.92784492854315</v>
      </c>
      <c r="CM234" s="2">
        <v>394.0096412939352</v>
      </c>
      <c r="CN234" s="2">
        <v>126.434183321847</v>
      </c>
      <c r="CO234" s="2">
        <v>72.351097178683403</v>
      </c>
      <c r="CP234" s="2">
        <v>133.34223222901301</v>
      </c>
      <c r="CQ234" s="2">
        <v>67.216198773797998</v>
      </c>
      <c r="CR234" s="2">
        <v>215.7408683666435</v>
      </c>
      <c r="CS234" s="2">
        <v>255.23859282479901</v>
      </c>
      <c r="CT234" s="2">
        <v>232.59697651978109</v>
      </c>
      <c r="CU234" s="2">
        <v>286.92287834785401</v>
      </c>
      <c r="CV234" s="2">
        <v>5871.433</v>
      </c>
      <c r="CW234" s="2">
        <v>5409.7710000000006</v>
      </c>
      <c r="CX234" s="2">
        <v>4973.2650000000003</v>
      </c>
      <c r="CY234" s="2">
        <v>2095.1480000000001</v>
      </c>
      <c r="CZ234" s="2">
        <v>2126.3209999999999</v>
      </c>
      <c r="DA234" s="2">
        <v>1933.962</v>
      </c>
      <c r="DB234" s="2">
        <v>236.47800000000001</v>
      </c>
      <c r="DC234" s="2">
        <v>217.95400000000001</v>
      </c>
      <c r="DD234" s="2">
        <v>198.262</v>
      </c>
      <c r="DE234" s="2">
        <v>342.87119999999999</v>
      </c>
      <c r="DF234" s="2">
        <v>320.82899999999995</v>
      </c>
      <c r="DG234" s="2">
        <v>284.88239999999996</v>
      </c>
      <c r="DH234" s="2">
        <v>222.631</v>
      </c>
      <c r="DI234" s="2">
        <v>214.93600000000001</v>
      </c>
      <c r="DJ234" s="2">
        <v>184.46100000000001</v>
      </c>
      <c r="DK234" s="2">
        <v>255.80199999999999</v>
      </c>
      <c r="DL234" s="2">
        <v>246.08500000000001</v>
      </c>
      <c r="DM234" s="2">
        <v>214.97</v>
      </c>
      <c r="DN234" s="2">
        <v>0</v>
      </c>
      <c r="DO234" s="2">
        <v>0</v>
      </c>
      <c r="DP234" s="2">
        <v>0.7</v>
      </c>
    </row>
    <row r="235" spans="2:120" ht="14.25" customHeight="1" x14ac:dyDescent="0.2">
      <c r="B235" s="6">
        <v>46529</v>
      </c>
      <c r="C235" s="9" t="s">
        <v>182</v>
      </c>
      <c r="D235" s="9" t="s">
        <v>62</v>
      </c>
      <c r="E235" s="21" t="s">
        <v>192</v>
      </c>
      <c r="F235" s="9" t="s">
        <v>331</v>
      </c>
      <c r="G235" s="21">
        <v>1</v>
      </c>
      <c r="H235" s="11">
        <f t="shared" si="288"/>
        <v>6410.0000000000018</v>
      </c>
      <c r="I235" s="12">
        <f t="shared" si="289"/>
        <v>2767.8095700089571</v>
      </c>
      <c r="J235" s="14">
        <f t="shared" si="290"/>
        <v>0.43179556474398695</v>
      </c>
      <c r="K235" s="14">
        <f t="shared" si="291"/>
        <v>0.22426425202764311</v>
      </c>
      <c r="L235" s="15">
        <f t="shared" si="292"/>
        <v>2.0226528497602874</v>
      </c>
      <c r="M235" s="12">
        <f t="shared" si="293"/>
        <v>0</v>
      </c>
      <c r="N235" s="14">
        <f t="shared" si="294"/>
        <v>-9.6801465407918563E-2</v>
      </c>
      <c r="O235" s="16">
        <f t="shared" si="295"/>
        <v>-85.085503229546333</v>
      </c>
      <c r="P235" s="14">
        <f t="shared" si="296"/>
        <v>-0.32155522296103334</v>
      </c>
      <c r="Q235" s="12">
        <f t="shared" si="297"/>
        <v>-57.750767949782983</v>
      </c>
      <c r="R235" s="14">
        <f t="shared" si="298"/>
        <v>-0.15435866524041231</v>
      </c>
      <c r="S235" s="18">
        <f t="shared" si="299"/>
        <v>71.107196545792007</v>
      </c>
      <c r="T235" s="14">
        <f t="shared" si="300"/>
        <v>0.47641186651556389</v>
      </c>
      <c r="U235" s="18">
        <f t="shared" si="301"/>
        <v>77.587726521506113</v>
      </c>
      <c r="V235" s="14">
        <f t="shared" si="302"/>
        <v>0.58617700785339644</v>
      </c>
      <c r="W235" s="12">
        <f t="shared" si="303"/>
        <v>4.0544062870608855</v>
      </c>
      <c r="X235" s="14">
        <f t="shared" si="304"/>
        <v>1.6254858817984497E-2</v>
      </c>
      <c r="Y235" s="12">
        <f t="shared" si="305"/>
        <v>7.9445332222771015</v>
      </c>
      <c r="Z235" s="14">
        <f t="shared" si="306"/>
        <v>3.6741904260670921E-2</v>
      </c>
      <c r="AA235" s="12">
        <v>-183.80301454332584</v>
      </c>
      <c r="AB235" s="26">
        <v>-4.2871346374382391E-2</v>
      </c>
      <c r="AC235" s="12">
        <f t="shared" si="307"/>
        <v>0</v>
      </c>
      <c r="AD235" s="24">
        <f t="shared" si="308"/>
        <v>0</v>
      </c>
      <c r="AE235" s="11">
        <f t="shared" si="309"/>
        <v>-1187.2560000000012</v>
      </c>
      <c r="AF235" s="12">
        <f t="shared" si="310"/>
        <v>-3393.012000000002</v>
      </c>
      <c r="AG235" s="12">
        <f t="shared" si="311"/>
        <v>-4580.9940000000015</v>
      </c>
      <c r="AH235" s="14">
        <f t="shared" si="312"/>
        <v>-0.18521934477379109</v>
      </c>
      <c r="AI235" s="14">
        <f t="shared" si="313"/>
        <v>-0.52933104524180985</v>
      </c>
      <c r="AJ235" s="14">
        <f t="shared" si="314"/>
        <v>-0.71466365054602199</v>
      </c>
      <c r="AK235" s="14">
        <f t="shared" si="315"/>
        <v>0.49452088787043746</v>
      </c>
      <c r="AL235" s="14">
        <f t="shared" si="316"/>
        <v>0.57825387439393205</v>
      </c>
      <c r="AM235" s="14">
        <f t="shared" si="317"/>
        <v>0.59856337267346293</v>
      </c>
      <c r="AN235" s="18">
        <f t="shared" si="318"/>
        <v>-185.05357000895674</v>
      </c>
      <c r="AO235" s="18">
        <f t="shared" si="319"/>
        <v>-1023.224570008957</v>
      </c>
      <c r="AP235" s="18">
        <f t="shared" si="320"/>
        <v>-1673.0335700089572</v>
      </c>
      <c r="AQ235" s="14">
        <f t="shared" si="321"/>
        <v>-6.685921315329435E-2</v>
      </c>
      <c r="AR235" s="14">
        <f t="shared" si="322"/>
        <v>-0.36968748901523807</v>
      </c>
      <c r="AS235" s="14">
        <f t="shared" si="323"/>
        <v>-0.60446122744042063</v>
      </c>
      <c r="AT235" s="12">
        <f t="shared" si="324"/>
        <v>-52.523689280836706</v>
      </c>
      <c r="AU235" s="12">
        <f t="shared" si="325"/>
        <v>-112.33968928083671</v>
      </c>
      <c r="AV235" s="12">
        <f t="shared" si="326"/>
        <v>-141.7576892808367</v>
      </c>
      <c r="AW235" s="14">
        <f t="shared" si="327"/>
        <v>-0.29257735969735632</v>
      </c>
      <c r="AX235" s="14">
        <f t="shared" si="328"/>
        <v>-0.62577572385039093</v>
      </c>
      <c r="AY235" s="14">
        <f t="shared" si="329"/>
        <v>-0.78964541551573086</v>
      </c>
      <c r="AZ235" s="12">
        <f t="shared" si="330"/>
        <v>-138.26686335518224</v>
      </c>
      <c r="BA235" s="12">
        <f t="shared" si="331"/>
        <v>-216.79486335518223</v>
      </c>
      <c r="BB235" s="12">
        <f t="shared" si="332"/>
        <v>-264.27286335518221</v>
      </c>
      <c r="BC235" s="14">
        <f t="shared" si="333"/>
        <v>-0.43702387003166832</v>
      </c>
      <c r="BD235" s="14">
        <f t="shared" si="334"/>
        <v>-0.6852294749978316</v>
      </c>
      <c r="BE235" s="14">
        <f t="shared" si="335"/>
        <v>-0.83529449273142353</v>
      </c>
      <c r="BF235" s="12">
        <f t="shared" si="336"/>
        <v>-99.404751824817993</v>
      </c>
      <c r="BG235" s="12">
        <f t="shared" si="337"/>
        <v>-190.64075182481798</v>
      </c>
      <c r="BH235" s="12">
        <f t="shared" si="338"/>
        <v>-216.95275182481799</v>
      </c>
      <c r="BI235" s="14">
        <f t="shared" si="339"/>
        <v>-0.39215742793791686</v>
      </c>
      <c r="BJ235" s="14">
        <f t="shared" si="340"/>
        <v>-0.75208866299997168</v>
      </c>
      <c r="BK235" s="14">
        <f t="shared" si="341"/>
        <v>-0.85589100699743748</v>
      </c>
      <c r="BL235" s="12">
        <f t="shared" si="342"/>
        <v>-75.723940754598999</v>
      </c>
      <c r="BM235" s="12">
        <f t="shared" si="343"/>
        <v>-136.17794075459898</v>
      </c>
      <c r="BN235" s="12">
        <f t="shared" si="344"/>
        <v>-179.43594075459899</v>
      </c>
      <c r="BO235" s="14">
        <f t="shared" si="345"/>
        <v>-0.33779703246428894</v>
      </c>
      <c r="BP235" s="14">
        <f t="shared" si="346"/>
        <v>-0.6074763650121775</v>
      </c>
      <c r="BQ235" s="24">
        <f t="shared" si="347"/>
        <v>-0.80044603728128405</v>
      </c>
      <c r="BR235" s="19">
        <f t="shared" si="348"/>
        <v>10.4</v>
      </c>
      <c r="BS235" s="20">
        <f t="shared" si="349"/>
        <v>72.8</v>
      </c>
      <c r="BT235" s="13">
        <f t="shared" si="350"/>
        <v>1.1357254290171603E-2</v>
      </c>
      <c r="BU235" s="20">
        <f t="shared" si="351"/>
        <v>6.1</v>
      </c>
      <c r="BV235" s="20">
        <f t="shared" si="352"/>
        <v>42.699999999999996</v>
      </c>
      <c r="BW235" s="13">
        <f t="shared" si="353"/>
        <v>6.6614664586583435E-3</v>
      </c>
      <c r="BX235" s="20">
        <f t="shared" si="354"/>
        <v>6.1</v>
      </c>
      <c r="BY235" s="20">
        <f t="shared" si="355"/>
        <v>42.699999999999996</v>
      </c>
      <c r="BZ235" s="13">
        <f t="shared" si="356"/>
        <v>6.6614664586583435E-3</v>
      </c>
      <c r="CA235" s="20">
        <f t="shared" si="357"/>
        <v>10.4</v>
      </c>
      <c r="CB235" s="20">
        <f t="shared" si="358"/>
        <v>72.8</v>
      </c>
      <c r="CC235" s="17">
        <f t="shared" si="359"/>
        <v>1.1357254290171603E-2</v>
      </c>
      <c r="CE235" s="2">
        <v>6410.0000000000018</v>
      </c>
      <c r="CF235" s="2">
        <v>2767.8095700089571</v>
      </c>
      <c r="CG235" s="2">
        <v>1437.5338554971927</v>
      </c>
      <c r="CH235" s="2">
        <v>179.52068928083671</v>
      </c>
      <c r="CI235" s="2">
        <v>355.0202681633923</v>
      </c>
      <c r="CJ235" s="2">
        <v>7097</v>
      </c>
      <c r="CK235" s="2">
        <v>264.60619251038304</v>
      </c>
      <c r="CL235" s="2">
        <v>374.13363130496521</v>
      </c>
      <c r="CM235" s="2">
        <v>316.38286335518222</v>
      </c>
      <c r="CN235" s="2">
        <v>149.25572082379901</v>
      </c>
      <c r="CO235" s="2">
        <v>78.148524278007002</v>
      </c>
      <c r="CP235" s="2">
        <v>132.36228218100101</v>
      </c>
      <c r="CQ235" s="2">
        <v>54.774555659494901</v>
      </c>
      <c r="CR235" s="2">
        <v>249.42734553775711</v>
      </c>
      <c r="CS235" s="2">
        <v>253.48175182481799</v>
      </c>
      <c r="CT235" s="2">
        <v>216.2254075323219</v>
      </c>
      <c r="CU235" s="2">
        <v>224.169940754599</v>
      </c>
      <c r="CV235" s="2">
        <v>5222.7440000000006</v>
      </c>
      <c r="CW235" s="2">
        <v>3016.9879999999998</v>
      </c>
      <c r="CX235" s="2">
        <v>1829.0060000000001</v>
      </c>
      <c r="CY235" s="2">
        <v>2582.7560000000003</v>
      </c>
      <c r="CZ235" s="2">
        <v>1744.585</v>
      </c>
      <c r="DA235" s="2">
        <v>1094.7759999999998</v>
      </c>
      <c r="DB235" s="2">
        <v>126.997</v>
      </c>
      <c r="DC235" s="2">
        <v>67.180999999999997</v>
      </c>
      <c r="DD235" s="2">
        <v>37.762999999999998</v>
      </c>
      <c r="DE235" s="2">
        <v>178.11599999999999</v>
      </c>
      <c r="DF235" s="2">
        <v>99.587999999999994</v>
      </c>
      <c r="DG235" s="2">
        <v>52.11</v>
      </c>
      <c r="DH235" s="2">
        <v>154.077</v>
      </c>
      <c r="DI235" s="2">
        <v>62.840999999999994</v>
      </c>
      <c r="DJ235" s="2">
        <v>36.528999999999996</v>
      </c>
      <c r="DK235" s="2">
        <v>148.446</v>
      </c>
      <c r="DL235" s="2">
        <v>87.992000000000004</v>
      </c>
      <c r="DM235" s="2">
        <v>44.734000000000002</v>
      </c>
      <c r="DN235" s="2">
        <v>10.4</v>
      </c>
      <c r="DO235" s="2">
        <v>6.1</v>
      </c>
      <c r="DP235" s="2">
        <v>6.1</v>
      </c>
    </row>
    <row r="236" spans="2:120" ht="14.25" customHeight="1" x14ac:dyDescent="0.2">
      <c r="B236" s="6">
        <v>46530</v>
      </c>
      <c r="C236" s="9" t="s">
        <v>182</v>
      </c>
      <c r="D236" s="9" t="s">
        <v>62</v>
      </c>
      <c r="E236" s="21" t="s">
        <v>192</v>
      </c>
      <c r="F236" s="9" t="s">
        <v>332</v>
      </c>
      <c r="G236" s="21">
        <v>1</v>
      </c>
      <c r="H236" s="11">
        <f t="shared" si="288"/>
        <v>10067</v>
      </c>
      <c r="I236" s="12">
        <f t="shared" si="289"/>
        <v>3424</v>
      </c>
      <c r="J236" s="14">
        <f t="shared" si="290"/>
        <v>0.34012118804013114</v>
      </c>
      <c r="K236" s="14">
        <f t="shared" si="291"/>
        <v>0.16688189132810172</v>
      </c>
      <c r="L236" s="15">
        <f t="shared" si="292"/>
        <v>2.350194552529183</v>
      </c>
      <c r="M236" s="12">
        <f t="shared" si="293"/>
        <v>0</v>
      </c>
      <c r="N236" s="14">
        <f t="shared" si="294"/>
        <v>-7.2080376071527286E-2</v>
      </c>
      <c r="O236" s="16">
        <f t="shared" si="295"/>
        <v>-66.934196344667953</v>
      </c>
      <c r="P236" s="14">
        <f t="shared" si="296"/>
        <v>-0.12873589930272022</v>
      </c>
      <c r="Q236" s="12">
        <f t="shared" si="297"/>
        <v>-58.248413666008219</v>
      </c>
      <c r="R236" s="14">
        <f t="shared" si="298"/>
        <v>-8.6134640006381602E-2</v>
      </c>
      <c r="S236" s="18">
        <f t="shared" si="299"/>
        <v>105.35411610976303</v>
      </c>
      <c r="T236" s="14">
        <f t="shared" si="300"/>
        <v>0.38825324494855706</v>
      </c>
      <c r="U236" s="18">
        <f t="shared" si="301"/>
        <v>109.465786094295</v>
      </c>
      <c r="V236" s="14">
        <f t="shared" si="302"/>
        <v>0.46292441668767903</v>
      </c>
      <c r="W236" s="12">
        <f t="shared" si="303"/>
        <v>33.462945678551023</v>
      </c>
      <c r="X236" s="14">
        <f t="shared" si="304"/>
        <v>8.1312108659876259E-2</v>
      </c>
      <c r="Y236" s="12">
        <f t="shared" si="305"/>
        <v>47.292973766281989</v>
      </c>
      <c r="Z236" s="14">
        <f t="shared" si="306"/>
        <v>0.10829451079399766</v>
      </c>
      <c r="AA236" s="12">
        <v>-287.45847887015134</v>
      </c>
      <c r="AB236" s="26">
        <v>-3.8901156247393098E-2</v>
      </c>
      <c r="AC236" s="12">
        <f t="shared" si="307"/>
        <v>0</v>
      </c>
      <c r="AD236" s="24">
        <f t="shared" si="308"/>
        <v>0</v>
      </c>
      <c r="AE236" s="11">
        <f t="shared" si="309"/>
        <v>-1204.8199999999997</v>
      </c>
      <c r="AF236" s="12">
        <f t="shared" si="310"/>
        <v>-3842.9560000000001</v>
      </c>
      <c r="AG236" s="12">
        <f t="shared" si="311"/>
        <v>-5403.6669999999995</v>
      </c>
      <c r="AH236" s="14">
        <f t="shared" si="312"/>
        <v>-0.11968014304162111</v>
      </c>
      <c r="AI236" s="14">
        <f t="shared" si="313"/>
        <v>-0.38173795569683122</v>
      </c>
      <c r="AJ236" s="14">
        <f t="shared" si="314"/>
        <v>-0.53677033873050561</v>
      </c>
      <c r="AK236" s="14">
        <f t="shared" si="315"/>
        <v>0.37862083595684132</v>
      </c>
      <c r="AL236" s="14">
        <f t="shared" si="316"/>
        <v>0.40516069616474432</v>
      </c>
      <c r="AM236" s="14">
        <f t="shared" si="317"/>
        <v>0.42313062352613462</v>
      </c>
      <c r="AN236" s="18">
        <f t="shared" si="318"/>
        <v>-68.594000000000051</v>
      </c>
      <c r="AO236" s="18">
        <f t="shared" si="319"/>
        <v>-902.26200000000017</v>
      </c>
      <c r="AP236" s="18">
        <f t="shared" si="320"/>
        <v>-1450.8009999999999</v>
      </c>
      <c r="AQ236" s="14">
        <f t="shared" si="321"/>
        <v>-2.0033294392523326E-2</v>
      </c>
      <c r="AR236" s="14">
        <f t="shared" si="322"/>
        <v>-0.26351109813084117</v>
      </c>
      <c r="AS236" s="14">
        <f t="shared" si="323"/>
        <v>-0.42371524532710281</v>
      </c>
      <c r="AT236" s="12">
        <f t="shared" si="324"/>
        <v>-98.705000000000041</v>
      </c>
      <c r="AU236" s="12">
        <f t="shared" si="325"/>
        <v>-218.56799999999998</v>
      </c>
      <c r="AV236" s="12">
        <f t="shared" si="326"/>
        <v>-289.24</v>
      </c>
      <c r="AW236" s="14">
        <f t="shared" si="327"/>
        <v>-0.21789183222958064</v>
      </c>
      <c r="AX236" s="14">
        <f t="shared" si="328"/>
        <v>-0.48249006622516555</v>
      </c>
      <c r="AY236" s="14">
        <f t="shared" si="329"/>
        <v>-0.63849889624724065</v>
      </c>
      <c r="AZ236" s="12">
        <f t="shared" si="330"/>
        <v>-140.36100000000005</v>
      </c>
      <c r="BA236" s="12">
        <f t="shared" si="331"/>
        <v>-312.43740000000003</v>
      </c>
      <c r="BB236" s="12">
        <f t="shared" si="332"/>
        <v>-399.2124</v>
      </c>
      <c r="BC236" s="14">
        <f t="shared" si="333"/>
        <v>-0.22712135922330101</v>
      </c>
      <c r="BD236" s="14">
        <f t="shared" si="334"/>
        <v>-0.50556213592233012</v>
      </c>
      <c r="BE236" s="14">
        <f t="shared" si="335"/>
        <v>-0.6459747572815534</v>
      </c>
      <c r="BF236" s="12">
        <f t="shared" si="336"/>
        <v>9.1879999999999882</v>
      </c>
      <c r="BG236" s="12">
        <f t="shared" si="337"/>
        <v>-153.70499999999998</v>
      </c>
      <c r="BH236" s="12">
        <f t="shared" si="338"/>
        <v>-242.27699999999999</v>
      </c>
      <c r="BI236" s="14">
        <f t="shared" si="339"/>
        <v>2.0647191011236021E-2</v>
      </c>
      <c r="BJ236" s="14">
        <f t="shared" si="340"/>
        <v>-0.34540449438202248</v>
      </c>
      <c r="BK236" s="14">
        <f t="shared" si="341"/>
        <v>-0.54444269662921352</v>
      </c>
      <c r="BL236" s="12">
        <f t="shared" si="342"/>
        <v>-99.329999999999984</v>
      </c>
      <c r="BM236" s="12">
        <f t="shared" si="343"/>
        <v>-229.726</v>
      </c>
      <c r="BN236" s="12">
        <f t="shared" si="344"/>
        <v>-309.904</v>
      </c>
      <c r="BO236" s="14">
        <f t="shared" si="345"/>
        <v>-0.2052272727272727</v>
      </c>
      <c r="BP236" s="14">
        <f t="shared" si="346"/>
        <v>-0.47464049586776857</v>
      </c>
      <c r="BQ236" s="24">
        <f t="shared" si="347"/>
        <v>-0.64029752066115697</v>
      </c>
      <c r="BR236" s="19">
        <f t="shared" si="348"/>
        <v>9.8000000000000007</v>
      </c>
      <c r="BS236" s="20">
        <f t="shared" si="349"/>
        <v>68.600000000000009</v>
      </c>
      <c r="BT236" s="13">
        <f t="shared" si="350"/>
        <v>6.8143438958974878E-3</v>
      </c>
      <c r="BU236" s="20">
        <f t="shared" si="351"/>
        <v>0.5</v>
      </c>
      <c r="BV236" s="20">
        <f t="shared" si="352"/>
        <v>3.5</v>
      </c>
      <c r="BW236" s="13">
        <f t="shared" si="353"/>
        <v>3.4767060693354526E-4</v>
      </c>
      <c r="BX236" s="20">
        <f t="shared" si="354"/>
        <v>7.6</v>
      </c>
      <c r="BY236" s="20">
        <f t="shared" si="355"/>
        <v>53.199999999999996</v>
      </c>
      <c r="BZ236" s="13">
        <f t="shared" si="356"/>
        <v>5.2845932253898871E-3</v>
      </c>
      <c r="CA236" s="20">
        <f t="shared" si="357"/>
        <v>9.8000000000000007</v>
      </c>
      <c r="CB236" s="20">
        <f t="shared" si="358"/>
        <v>68.600000000000009</v>
      </c>
      <c r="CC236" s="17">
        <f t="shared" si="359"/>
        <v>6.8143438958974878E-3</v>
      </c>
      <c r="CE236" s="2">
        <v>10067</v>
      </c>
      <c r="CF236" s="2">
        <v>3424</v>
      </c>
      <c r="CG236" s="2">
        <v>1680</v>
      </c>
      <c r="CH236" s="2">
        <v>453</v>
      </c>
      <c r="CI236" s="2">
        <v>771</v>
      </c>
      <c r="CJ236" s="2">
        <v>10849</v>
      </c>
      <c r="CK236" s="2">
        <v>519.93419634466795</v>
      </c>
      <c r="CL236" s="2">
        <v>676.24841366600822</v>
      </c>
      <c r="CM236" s="2">
        <v>618</v>
      </c>
      <c r="CN236" s="2">
        <v>271.35411610976303</v>
      </c>
      <c r="CO236" s="2">
        <v>166</v>
      </c>
      <c r="CP236" s="2">
        <v>236.465786094295</v>
      </c>
      <c r="CQ236" s="2">
        <v>127</v>
      </c>
      <c r="CR236" s="2">
        <v>411.53705432144898</v>
      </c>
      <c r="CS236" s="2">
        <v>445</v>
      </c>
      <c r="CT236" s="2">
        <v>436.70702623371801</v>
      </c>
      <c r="CU236" s="2">
        <v>484</v>
      </c>
      <c r="CV236" s="2">
        <v>8862.18</v>
      </c>
      <c r="CW236" s="2">
        <v>6224.0439999999999</v>
      </c>
      <c r="CX236" s="2">
        <v>4663.3330000000005</v>
      </c>
      <c r="CY236" s="2">
        <v>3355.4059999999999</v>
      </c>
      <c r="CZ236" s="2">
        <v>2521.7379999999998</v>
      </c>
      <c r="DA236" s="2">
        <v>1973.1990000000001</v>
      </c>
      <c r="DB236" s="2">
        <v>354.29499999999996</v>
      </c>
      <c r="DC236" s="2">
        <v>234.43200000000002</v>
      </c>
      <c r="DD236" s="2">
        <v>163.76</v>
      </c>
      <c r="DE236" s="2">
        <v>477.63899999999995</v>
      </c>
      <c r="DF236" s="2">
        <v>305.56259999999997</v>
      </c>
      <c r="DG236" s="2">
        <v>218.7876</v>
      </c>
      <c r="DH236" s="2">
        <v>454.18799999999999</v>
      </c>
      <c r="DI236" s="2">
        <v>291.29500000000002</v>
      </c>
      <c r="DJ236" s="2">
        <v>202.72300000000001</v>
      </c>
      <c r="DK236" s="2">
        <v>384.67</v>
      </c>
      <c r="DL236" s="2">
        <v>254.274</v>
      </c>
      <c r="DM236" s="2">
        <v>174.096</v>
      </c>
      <c r="DN236" s="2">
        <v>9.8000000000000007</v>
      </c>
      <c r="DO236" s="2">
        <v>0.5</v>
      </c>
      <c r="DP236" s="2">
        <v>7.6</v>
      </c>
    </row>
    <row r="237" spans="2:120" ht="14.25" customHeight="1" x14ac:dyDescent="0.2">
      <c r="B237" s="6">
        <v>46531</v>
      </c>
      <c r="C237" s="9" t="s">
        <v>182</v>
      </c>
      <c r="D237" s="9" t="s">
        <v>62</v>
      </c>
      <c r="E237" s="21" t="s">
        <v>192</v>
      </c>
      <c r="F237" s="9" t="s">
        <v>333</v>
      </c>
      <c r="G237" s="21">
        <v>1</v>
      </c>
      <c r="H237" s="11">
        <f t="shared" si="288"/>
        <v>5543.9999999999991</v>
      </c>
      <c r="I237" s="12">
        <f t="shared" si="289"/>
        <v>2132.709733811454</v>
      </c>
      <c r="J237" s="14">
        <f t="shared" si="290"/>
        <v>0.38468790292414401</v>
      </c>
      <c r="K237" s="14">
        <f t="shared" si="291"/>
        <v>0.19716965231025171</v>
      </c>
      <c r="L237" s="15">
        <f t="shared" si="292"/>
        <v>2.4744598287854682</v>
      </c>
      <c r="M237" s="12">
        <f t="shared" si="293"/>
        <v>0</v>
      </c>
      <c r="N237" s="14">
        <f t="shared" si="294"/>
        <v>-8.2271147161066427E-2</v>
      </c>
      <c r="O237" s="16">
        <f t="shared" si="295"/>
        <v>-46.136080938989039</v>
      </c>
      <c r="P237" s="14">
        <f t="shared" si="296"/>
        <v>-0.18054256815014325</v>
      </c>
      <c r="Q237" s="12">
        <f t="shared" si="297"/>
        <v>-18.43179431831885</v>
      </c>
      <c r="R237" s="14">
        <f t="shared" si="298"/>
        <v>-5.4743436006382651E-2</v>
      </c>
      <c r="S237" s="18">
        <f t="shared" si="299"/>
        <v>66.945697460178209</v>
      </c>
      <c r="T237" s="14">
        <f t="shared" si="300"/>
        <v>0.42049866692491911</v>
      </c>
      <c r="U237" s="18">
        <f t="shared" si="301"/>
        <v>57.664911841217915</v>
      </c>
      <c r="V237" s="14">
        <f t="shared" si="302"/>
        <v>0.44215266063254977</v>
      </c>
      <c r="W237" s="12">
        <f t="shared" si="303"/>
        <v>10.371284429356677</v>
      </c>
      <c r="X237" s="14">
        <f t="shared" si="304"/>
        <v>4.62406152169752E-2</v>
      </c>
      <c r="Y237" s="12">
        <f t="shared" si="305"/>
        <v>31.236097247647592</v>
      </c>
      <c r="Z237" s="14">
        <f t="shared" si="306"/>
        <v>0.1850080457521146</v>
      </c>
      <c r="AA237" s="12">
        <v>-155.39631061226964</v>
      </c>
      <c r="AB237" s="26">
        <v>-3.9745686137924618E-2</v>
      </c>
      <c r="AC237" s="12">
        <f t="shared" si="307"/>
        <v>0</v>
      </c>
      <c r="AD237" s="24">
        <f t="shared" si="308"/>
        <v>0</v>
      </c>
      <c r="AE237" s="11">
        <f t="shared" si="309"/>
        <v>-786.98199999999997</v>
      </c>
      <c r="AF237" s="12">
        <f t="shared" si="310"/>
        <v>-2459.5029999999988</v>
      </c>
      <c r="AG237" s="12">
        <f t="shared" si="311"/>
        <v>-3362.7129999999993</v>
      </c>
      <c r="AH237" s="14">
        <f t="shared" si="312"/>
        <v>-0.14195202020202025</v>
      </c>
      <c r="AI237" s="14">
        <f t="shared" si="313"/>
        <v>-0.44363329725829714</v>
      </c>
      <c r="AJ237" s="14">
        <f t="shared" si="314"/>
        <v>-0.60654996392496385</v>
      </c>
      <c r="AK237" s="14">
        <f t="shared" si="315"/>
        <v>0.43509084893099009</v>
      </c>
      <c r="AL237" s="14">
        <f t="shared" si="316"/>
        <v>0.46070591088271434</v>
      </c>
      <c r="AM237" s="14">
        <f t="shared" si="317"/>
        <v>0.47991483926690987</v>
      </c>
      <c r="AN237" s="18">
        <f t="shared" si="318"/>
        <v>-62.974733811453916</v>
      </c>
      <c r="AO237" s="18">
        <f t="shared" si="319"/>
        <v>-711.66373381145422</v>
      </c>
      <c r="AP237" s="18">
        <f t="shared" si="320"/>
        <v>-1085.8777338114542</v>
      </c>
      <c r="AQ237" s="14">
        <f t="shared" si="321"/>
        <v>-2.9528037882074587E-2</v>
      </c>
      <c r="AR237" s="14">
        <f t="shared" si="322"/>
        <v>-0.33368991688316185</v>
      </c>
      <c r="AS237" s="14">
        <f t="shared" si="323"/>
        <v>-0.50915401969439</v>
      </c>
      <c r="AT237" s="12">
        <f t="shared" si="324"/>
        <v>-47.142210024708987</v>
      </c>
      <c r="AU237" s="12">
        <f t="shared" si="325"/>
        <v>-108.14921002470899</v>
      </c>
      <c r="AV237" s="12">
        <f t="shared" si="326"/>
        <v>-143.71921002470899</v>
      </c>
      <c r="AW237" s="14">
        <f t="shared" si="327"/>
        <v>-0.2251243415536146</v>
      </c>
      <c r="AX237" s="14">
        <f t="shared" si="328"/>
        <v>-0.51645902225616935</v>
      </c>
      <c r="AY237" s="14">
        <f t="shared" si="329"/>
        <v>-0.68632108058701446</v>
      </c>
      <c r="AZ237" s="12">
        <f t="shared" si="330"/>
        <v>-80.89454954524615</v>
      </c>
      <c r="BA237" s="12">
        <f t="shared" si="331"/>
        <v>-177.99374954524615</v>
      </c>
      <c r="BB237" s="12">
        <f t="shared" si="332"/>
        <v>-220.62194954524614</v>
      </c>
      <c r="BC237" s="14">
        <f t="shared" si="333"/>
        <v>-0.25417568135481161</v>
      </c>
      <c r="BD237" s="14">
        <f t="shared" si="334"/>
        <v>-0.55926737736830989</v>
      </c>
      <c r="BE237" s="14">
        <f t="shared" si="335"/>
        <v>-0.69320782009083093</v>
      </c>
      <c r="BF237" s="12">
        <f t="shared" si="336"/>
        <v>-7.0587836216021174</v>
      </c>
      <c r="BG237" s="12">
        <f t="shared" si="337"/>
        <v>-111.0067836216021</v>
      </c>
      <c r="BH237" s="12">
        <f t="shared" si="338"/>
        <v>-150.48578362160208</v>
      </c>
      <c r="BI237" s="14">
        <f t="shared" si="339"/>
        <v>-3.0080797961472006E-2</v>
      </c>
      <c r="BJ237" s="14">
        <f t="shared" si="340"/>
        <v>-0.47305213043438921</v>
      </c>
      <c r="BK237" s="14">
        <f t="shared" si="341"/>
        <v>-0.6412907231413032</v>
      </c>
      <c r="BL237" s="12">
        <f t="shared" si="342"/>
        <v>-25.181523364486083</v>
      </c>
      <c r="BM237" s="12">
        <f t="shared" si="343"/>
        <v>-95.300523364486097</v>
      </c>
      <c r="BN237" s="12">
        <f t="shared" si="344"/>
        <v>-133.4945233644861</v>
      </c>
      <c r="BO237" s="14">
        <f t="shared" si="345"/>
        <v>-0.1258619771522107</v>
      </c>
      <c r="BP237" s="14">
        <f t="shared" si="346"/>
        <v>-0.47632989159071315</v>
      </c>
      <c r="BQ237" s="24">
        <f t="shared" si="347"/>
        <v>-0.66723066775785989</v>
      </c>
      <c r="BR237" s="19">
        <f t="shared" si="348"/>
        <v>6.7</v>
      </c>
      <c r="BS237" s="20">
        <f t="shared" si="349"/>
        <v>46.9</v>
      </c>
      <c r="BT237" s="13">
        <f t="shared" si="350"/>
        <v>8.4595959595959603E-3</v>
      </c>
      <c r="BU237" s="20">
        <f t="shared" si="351"/>
        <v>2.5</v>
      </c>
      <c r="BV237" s="20">
        <f t="shared" si="352"/>
        <v>17.5</v>
      </c>
      <c r="BW237" s="13">
        <f t="shared" si="353"/>
        <v>3.1565656565656569E-3</v>
      </c>
      <c r="BX237" s="20">
        <f t="shared" si="354"/>
        <v>4.2</v>
      </c>
      <c r="BY237" s="20">
        <f t="shared" si="355"/>
        <v>29.400000000000002</v>
      </c>
      <c r="BZ237" s="13">
        <f t="shared" si="356"/>
        <v>5.3030303030303042E-3</v>
      </c>
      <c r="CA237" s="20">
        <f t="shared" si="357"/>
        <v>6.7</v>
      </c>
      <c r="CB237" s="20">
        <f t="shared" si="358"/>
        <v>46.9</v>
      </c>
      <c r="CC237" s="17">
        <f t="shared" si="359"/>
        <v>8.4595959595959603E-3</v>
      </c>
      <c r="CE237" s="2">
        <v>5543.9999999999991</v>
      </c>
      <c r="CF237" s="2">
        <v>2132.709733811454</v>
      </c>
      <c r="CG237" s="2">
        <v>1093.1085524080354</v>
      </c>
      <c r="CH237" s="2">
        <v>209.40521002470899</v>
      </c>
      <c r="CI237" s="2">
        <v>338.50654205607486</v>
      </c>
      <c r="CJ237" s="2">
        <v>6041.0000000000018</v>
      </c>
      <c r="CK237" s="2">
        <v>255.54129096369803</v>
      </c>
      <c r="CL237" s="2">
        <v>336.69414386356499</v>
      </c>
      <c r="CM237" s="2">
        <v>318.26234954524614</v>
      </c>
      <c r="CN237" s="2">
        <v>159.20549273021001</v>
      </c>
      <c r="CO237" s="2">
        <v>92.259795270031802</v>
      </c>
      <c r="CP237" s="2">
        <v>130.41855670103101</v>
      </c>
      <c r="CQ237" s="2">
        <v>72.753644859813093</v>
      </c>
      <c r="CR237" s="2">
        <v>224.28949919224542</v>
      </c>
      <c r="CS237" s="2">
        <v>234.66078362160209</v>
      </c>
      <c r="CT237" s="2">
        <v>168.83642611683851</v>
      </c>
      <c r="CU237" s="2">
        <v>200.0725233644861</v>
      </c>
      <c r="CV237" s="2">
        <v>4757.0179999999991</v>
      </c>
      <c r="CW237" s="2">
        <v>3084.4970000000003</v>
      </c>
      <c r="CX237" s="2">
        <v>2181.2869999999998</v>
      </c>
      <c r="CY237" s="2">
        <v>2069.7350000000001</v>
      </c>
      <c r="CZ237" s="2">
        <v>1421.0459999999998</v>
      </c>
      <c r="DA237" s="2">
        <v>1046.8319999999999</v>
      </c>
      <c r="DB237" s="2">
        <v>162.26300000000001</v>
      </c>
      <c r="DC237" s="2">
        <v>101.256</v>
      </c>
      <c r="DD237" s="2">
        <v>65.686000000000007</v>
      </c>
      <c r="DE237" s="2">
        <v>237.36779999999999</v>
      </c>
      <c r="DF237" s="2">
        <v>140.26859999999999</v>
      </c>
      <c r="DG237" s="2">
        <v>97.6404</v>
      </c>
      <c r="DH237" s="2">
        <v>227.60199999999998</v>
      </c>
      <c r="DI237" s="2">
        <v>123.654</v>
      </c>
      <c r="DJ237" s="2">
        <v>84.175000000000011</v>
      </c>
      <c r="DK237" s="2">
        <v>174.89100000000002</v>
      </c>
      <c r="DL237" s="2">
        <v>104.77200000000001</v>
      </c>
      <c r="DM237" s="2">
        <v>66.578000000000003</v>
      </c>
      <c r="DN237" s="2">
        <v>6.7</v>
      </c>
      <c r="DO237" s="2">
        <v>2.5</v>
      </c>
      <c r="DP237" s="2">
        <v>4.2</v>
      </c>
    </row>
    <row r="238" spans="2:120" ht="14.25" customHeight="1" x14ac:dyDescent="0.2">
      <c r="B238" s="6">
        <v>46532</v>
      </c>
      <c r="C238" s="9" t="s">
        <v>182</v>
      </c>
      <c r="D238" s="9" t="s">
        <v>62</v>
      </c>
      <c r="E238" s="21" t="s">
        <v>192</v>
      </c>
      <c r="F238" s="9" t="s">
        <v>334</v>
      </c>
      <c r="G238" s="21">
        <v>1</v>
      </c>
      <c r="H238" s="11">
        <f t="shared" si="288"/>
        <v>6202.0000000000009</v>
      </c>
      <c r="I238" s="12">
        <f t="shared" si="289"/>
        <v>2411.2813436105162</v>
      </c>
      <c r="J238" s="14">
        <f t="shared" si="290"/>
        <v>0.38879092931482034</v>
      </c>
      <c r="K238" s="14">
        <f t="shared" si="291"/>
        <v>0.201793101460955</v>
      </c>
      <c r="L238" s="15">
        <f t="shared" si="292"/>
        <v>2.3500611053905223</v>
      </c>
      <c r="M238" s="12">
        <f t="shared" si="293"/>
        <v>0</v>
      </c>
      <c r="N238" s="14">
        <f t="shared" si="294"/>
        <v>-7.8454680534918553E-2</v>
      </c>
      <c r="O238" s="16">
        <f t="shared" si="295"/>
        <v>-66.079003865559002</v>
      </c>
      <c r="P238" s="14">
        <f t="shared" si="296"/>
        <v>-0.23266575008497592</v>
      </c>
      <c r="Q238" s="12">
        <f t="shared" si="297"/>
        <v>-49.748353423373999</v>
      </c>
      <c r="R238" s="14">
        <f t="shared" si="298"/>
        <v>-0.10884586737475033</v>
      </c>
      <c r="S238" s="18">
        <f t="shared" si="299"/>
        <v>64.954647491544705</v>
      </c>
      <c r="T238" s="14">
        <f t="shared" si="300"/>
        <v>0.44424365314246295</v>
      </c>
      <c r="U238" s="18">
        <f t="shared" si="301"/>
        <v>60.373308176688198</v>
      </c>
      <c r="V238" s="14">
        <f t="shared" si="302"/>
        <v>0.53595689941532643</v>
      </c>
      <c r="W238" s="12">
        <f t="shared" si="303"/>
        <v>27.539604449749902</v>
      </c>
      <c r="X238" s="14">
        <f t="shared" si="304"/>
        <v>0.10536128246845688</v>
      </c>
      <c r="Y238" s="12">
        <f t="shared" si="305"/>
        <v>17.977657837486504</v>
      </c>
      <c r="Z238" s="14">
        <f t="shared" si="306"/>
        <v>8.051615936556078E-2</v>
      </c>
      <c r="AA238" s="12">
        <v>-99.64295278211921</v>
      </c>
      <c r="AB238" s="26">
        <v>-2.333619832744227E-2</v>
      </c>
      <c r="AC238" s="12">
        <f t="shared" si="307"/>
        <v>0</v>
      </c>
      <c r="AD238" s="24">
        <f t="shared" si="308"/>
        <v>0</v>
      </c>
      <c r="AE238" s="11">
        <f t="shared" si="309"/>
        <v>-977.93900000000122</v>
      </c>
      <c r="AF238" s="12">
        <f t="shared" si="310"/>
        <v>-2646.0960000000005</v>
      </c>
      <c r="AG238" s="12">
        <f t="shared" si="311"/>
        <v>-3608.5460000000012</v>
      </c>
      <c r="AH238" s="14">
        <f t="shared" si="312"/>
        <v>-0.15768123186069027</v>
      </c>
      <c r="AI238" s="14">
        <f t="shared" si="313"/>
        <v>-0.42665204772653986</v>
      </c>
      <c r="AJ238" s="14">
        <f t="shared" si="314"/>
        <v>-0.58183585940019356</v>
      </c>
      <c r="AK238" s="14">
        <f t="shared" si="315"/>
        <v>0.43804676093943007</v>
      </c>
      <c r="AL238" s="14">
        <f t="shared" si="316"/>
        <v>0.4489558773240222</v>
      </c>
      <c r="AM238" s="14">
        <f t="shared" si="317"/>
        <v>0.45159158404197652</v>
      </c>
      <c r="AN238" s="18">
        <f t="shared" si="318"/>
        <v>-122.89834361051635</v>
      </c>
      <c r="AO238" s="18">
        <f t="shared" si="319"/>
        <v>-814.8373436105162</v>
      </c>
      <c r="AP238" s="18">
        <f t="shared" si="320"/>
        <v>-1240.0993436105161</v>
      </c>
      <c r="AQ238" s="14">
        <f t="shared" si="321"/>
        <v>-5.0968064732958673E-2</v>
      </c>
      <c r="AR238" s="14">
        <f t="shared" si="322"/>
        <v>-0.33792711322123237</v>
      </c>
      <c r="AS238" s="14">
        <f t="shared" si="323"/>
        <v>-0.51429060606990873</v>
      </c>
      <c r="AT238" s="12">
        <f t="shared" si="324"/>
        <v>-35.451294912516971</v>
      </c>
      <c r="AU238" s="12">
        <f t="shared" si="325"/>
        <v>-104.08429491251698</v>
      </c>
      <c r="AV238" s="12">
        <f t="shared" si="326"/>
        <v>-133.97329491251696</v>
      </c>
      <c r="AW238" s="14">
        <f t="shared" si="327"/>
        <v>-0.16267337957821659</v>
      </c>
      <c r="AX238" s="14">
        <f t="shared" si="328"/>
        <v>-0.47760579849670681</v>
      </c>
      <c r="AY238" s="14">
        <f t="shared" si="329"/>
        <v>-0.61475578566111388</v>
      </c>
      <c r="AZ238" s="12">
        <f t="shared" si="330"/>
        <v>-157.0652597417448</v>
      </c>
      <c r="BA238" s="12">
        <f t="shared" si="331"/>
        <v>-216.10765974174481</v>
      </c>
      <c r="BB238" s="12">
        <f t="shared" si="332"/>
        <v>-291.90865974174483</v>
      </c>
      <c r="BC238" s="14">
        <f t="shared" si="333"/>
        <v>-0.38562088319136034</v>
      </c>
      <c r="BD238" s="14">
        <f t="shared" si="334"/>
        <v>-0.53057962499826239</v>
      </c>
      <c r="BE238" s="14">
        <f t="shared" si="335"/>
        <v>-0.71668346880720257</v>
      </c>
      <c r="BF238" s="12">
        <f t="shared" si="336"/>
        <v>-96.513190201729003</v>
      </c>
      <c r="BG238" s="12">
        <f t="shared" si="337"/>
        <v>-158.67119020172899</v>
      </c>
      <c r="BH238" s="12">
        <f t="shared" si="338"/>
        <v>-193.45019020172899</v>
      </c>
      <c r="BI238" s="14">
        <f t="shared" si="339"/>
        <v>-0.3340456132301306</v>
      </c>
      <c r="BJ238" s="14">
        <f t="shared" si="340"/>
        <v>-0.54918312120970292</v>
      </c>
      <c r="BK238" s="14">
        <f t="shared" si="341"/>
        <v>-0.66955809128630683</v>
      </c>
      <c r="BL238" s="12">
        <f t="shared" si="342"/>
        <v>-80.070779233540975</v>
      </c>
      <c r="BM238" s="12">
        <f t="shared" si="343"/>
        <v>-118.06077923354098</v>
      </c>
      <c r="BN238" s="12">
        <f t="shared" si="344"/>
        <v>-157.53577923354101</v>
      </c>
      <c r="BO238" s="14">
        <f t="shared" si="345"/>
        <v>-0.3318889011078533</v>
      </c>
      <c r="BP238" s="14">
        <f t="shared" si="346"/>
        <v>-0.48935532611056842</v>
      </c>
      <c r="BQ238" s="24">
        <f t="shared" si="347"/>
        <v>-0.65297699304876755</v>
      </c>
      <c r="BR238" s="19">
        <f t="shared" si="348"/>
        <v>6.9</v>
      </c>
      <c r="BS238" s="20">
        <f t="shared" si="349"/>
        <v>48.300000000000004</v>
      </c>
      <c r="BT238" s="13">
        <f t="shared" si="350"/>
        <v>7.7878103837471782E-3</v>
      </c>
      <c r="BU238" s="20">
        <f t="shared" si="351"/>
        <v>2.2999999999999998</v>
      </c>
      <c r="BV238" s="20">
        <f t="shared" si="352"/>
        <v>16.099999999999998</v>
      </c>
      <c r="BW238" s="13">
        <f t="shared" si="353"/>
        <v>2.5959367945823921E-3</v>
      </c>
      <c r="BX238" s="20">
        <f t="shared" si="354"/>
        <v>4.7</v>
      </c>
      <c r="BY238" s="20">
        <f t="shared" si="355"/>
        <v>32.9</v>
      </c>
      <c r="BZ238" s="13">
        <f t="shared" si="356"/>
        <v>5.3047404063205411E-3</v>
      </c>
      <c r="CA238" s="20">
        <f t="shared" si="357"/>
        <v>6.9</v>
      </c>
      <c r="CB238" s="20">
        <f t="shared" si="358"/>
        <v>48.300000000000004</v>
      </c>
      <c r="CC238" s="17">
        <f t="shared" si="359"/>
        <v>7.7878103837471782E-3</v>
      </c>
      <c r="CE238" s="2">
        <v>6202.0000000000009</v>
      </c>
      <c r="CF238" s="2">
        <v>2411.2813436105162</v>
      </c>
      <c r="CG238" s="2">
        <v>1251.5208152608432</v>
      </c>
      <c r="CH238" s="2">
        <v>217.92929491251698</v>
      </c>
      <c r="CI238" s="2">
        <v>370.93383557156909</v>
      </c>
      <c r="CJ238" s="2">
        <v>6730.0000000000027</v>
      </c>
      <c r="CK238" s="2">
        <v>284.00829877807598</v>
      </c>
      <c r="CL238" s="2">
        <v>457.05321316511879</v>
      </c>
      <c r="CM238" s="2">
        <v>407.30485974174479</v>
      </c>
      <c r="CN238" s="2">
        <v>146.21401348578101</v>
      </c>
      <c r="CO238" s="2">
        <v>81.259365994236305</v>
      </c>
      <c r="CP238" s="2">
        <v>112.645827010622</v>
      </c>
      <c r="CQ238" s="2">
        <v>52.272518833933802</v>
      </c>
      <c r="CR238" s="2">
        <v>261.38258575197909</v>
      </c>
      <c r="CS238" s="2">
        <v>288.92219020172899</v>
      </c>
      <c r="CT238" s="2">
        <v>223.28012139605448</v>
      </c>
      <c r="CU238" s="2">
        <v>241.25777923354099</v>
      </c>
      <c r="CV238" s="2">
        <v>5224.0609999999997</v>
      </c>
      <c r="CW238" s="2">
        <v>3555.9040000000005</v>
      </c>
      <c r="CX238" s="2">
        <v>2593.4539999999997</v>
      </c>
      <c r="CY238" s="2">
        <v>2288.3829999999998</v>
      </c>
      <c r="CZ238" s="2">
        <v>1596.444</v>
      </c>
      <c r="DA238" s="2">
        <v>1171.182</v>
      </c>
      <c r="DB238" s="2">
        <v>182.47800000000001</v>
      </c>
      <c r="DC238" s="2">
        <v>113.845</v>
      </c>
      <c r="DD238" s="2">
        <v>83.956000000000003</v>
      </c>
      <c r="DE238" s="2">
        <v>250.2396</v>
      </c>
      <c r="DF238" s="2">
        <v>191.19719999999998</v>
      </c>
      <c r="DG238" s="2">
        <v>115.39619999999999</v>
      </c>
      <c r="DH238" s="2">
        <v>192.40899999999999</v>
      </c>
      <c r="DI238" s="2">
        <v>130.251</v>
      </c>
      <c r="DJ238" s="2">
        <v>95.472000000000008</v>
      </c>
      <c r="DK238" s="2">
        <v>161.18700000000001</v>
      </c>
      <c r="DL238" s="2">
        <v>123.197</v>
      </c>
      <c r="DM238" s="2">
        <v>83.721999999999994</v>
      </c>
      <c r="DN238" s="2">
        <v>6.9</v>
      </c>
      <c r="DO238" s="2">
        <v>2.2999999999999998</v>
      </c>
      <c r="DP238" s="2">
        <v>4.7</v>
      </c>
    </row>
    <row r="239" spans="2:120" ht="14.25" customHeight="1" x14ac:dyDescent="0.2">
      <c r="B239" s="6">
        <v>46533</v>
      </c>
      <c r="C239" s="9" t="s">
        <v>182</v>
      </c>
      <c r="D239" s="9" t="s">
        <v>62</v>
      </c>
      <c r="E239" s="21" t="s">
        <v>192</v>
      </c>
      <c r="F239" s="9" t="s">
        <v>335</v>
      </c>
      <c r="G239" s="21">
        <v>1</v>
      </c>
      <c r="H239" s="11">
        <f t="shared" si="288"/>
        <v>6150</v>
      </c>
      <c r="I239" s="12">
        <f t="shared" si="289"/>
        <v>2339</v>
      </c>
      <c r="J239" s="14">
        <f t="shared" si="290"/>
        <v>0.38032520325203251</v>
      </c>
      <c r="K239" s="14">
        <f t="shared" si="291"/>
        <v>0.18520325203252033</v>
      </c>
      <c r="L239" s="15">
        <f t="shared" si="292"/>
        <v>1.9675174013921113</v>
      </c>
      <c r="M239" s="12">
        <f t="shared" si="293"/>
        <v>0</v>
      </c>
      <c r="N239" s="14">
        <f t="shared" si="294"/>
        <v>-7.253807872115825E-2</v>
      </c>
      <c r="O239" s="16">
        <f t="shared" si="295"/>
        <v>-96</v>
      </c>
      <c r="P239" s="14">
        <f t="shared" si="296"/>
        <v>-0.31168831168831168</v>
      </c>
      <c r="Q239" s="12">
        <f t="shared" si="297"/>
        <v>-36.599999999999966</v>
      </c>
      <c r="R239" s="14">
        <f t="shared" si="298"/>
        <v>-9.0638930163447151E-2</v>
      </c>
      <c r="S239" s="18">
        <f t="shared" si="299"/>
        <v>53</v>
      </c>
      <c r="T239" s="14">
        <f t="shared" si="300"/>
        <v>0.40769230769230769</v>
      </c>
      <c r="U239" s="18">
        <f t="shared" si="301"/>
        <v>55</v>
      </c>
      <c r="V239" s="14">
        <f t="shared" si="302"/>
        <v>0.43650793650793651</v>
      </c>
      <c r="W239" s="12">
        <f t="shared" si="303"/>
        <v>24</v>
      </c>
      <c r="X239" s="14">
        <f t="shared" si="304"/>
        <v>9.0225563909774431E-2</v>
      </c>
      <c r="Y239" s="12">
        <f t="shared" si="305"/>
        <v>20</v>
      </c>
      <c r="Z239" s="14">
        <f t="shared" si="306"/>
        <v>7.9365079365079305E-2</v>
      </c>
      <c r="AA239" s="12">
        <v>-136.57241000000067</v>
      </c>
      <c r="AB239" s="26">
        <v>-3.1675777886332801E-2</v>
      </c>
      <c r="AC239" s="12">
        <f t="shared" si="307"/>
        <v>0</v>
      </c>
      <c r="AD239" s="24">
        <f t="shared" si="308"/>
        <v>0</v>
      </c>
      <c r="AE239" s="11">
        <f t="shared" si="309"/>
        <v>-783.31600000000071</v>
      </c>
      <c r="AF239" s="12">
        <f t="shared" si="310"/>
        <v>-2438.7839999999997</v>
      </c>
      <c r="AG239" s="12">
        <f t="shared" si="311"/>
        <v>-3441.7819999999997</v>
      </c>
      <c r="AH239" s="14">
        <f t="shared" si="312"/>
        <v>-0.12736845528455298</v>
      </c>
      <c r="AI239" s="14">
        <f t="shared" si="313"/>
        <v>-0.39655024390243898</v>
      </c>
      <c r="AJ239" s="14">
        <f t="shared" si="314"/>
        <v>-0.55963934959349593</v>
      </c>
      <c r="AK239" s="14">
        <f t="shared" si="315"/>
        <v>0.41228773671041563</v>
      </c>
      <c r="AL239" s="14">
        <f t="shared" si="316"/>
        <v>0.45266645757077995</v>
      </c>
      <c r="AM239" s="14">
        <f t="shared" si="317"/>
        <v>0.46826400238090138</v>
      </c>
      <c r="AN239" s="18">
        <f t="shared" si="318"/>
        <v>-126.38200000000006</v>
      </c>
      <c r="AO239" s="18">
        <f t="shared" si="319"/>
        <v>-659.05700000000024</v>
      </c>
      <c r="AP239" s="18">
        <f t="shared" si="320"/>
        <v>-1070.8389999999999</v>
      </c>
      <c r="AQ239" s="14">
        <f t="shared" si="321"/>
        <v>-5.4032492518170216E-2</v>
      </c>
      <c r="AR239" s="14">
        <f t="shared" si="322"/>
        <v>-0.28176870457460468</v>
      </c>
      <c r="AS239" s="14">
        <f t="shared" si="323"/>
        <v>-0.45781915348439506</v>
      </c>
      <c r="AT239" s="12">
        <f t="shared" si="324"/>
        <v>-35.65100000000001</v>
      </c>
      <c r="AU239" s="12">
        <f t="shared" si="325"/>
        <v>-107.639</v>
      </c>
      <c r="AV239" s="12">
        <f t="shared" si="326"/>
        <v>-136.14100000000002</v>
      </c>
      <c r="AW239" s="14">
        <f t="shared" si="327"/>
        <v>-0.16816509433962268</v>
      </c>
      <c r="AX239" s="14">
        <f t="shared" si="328"/>
        <v>-0.5077311320754716</v>
      </c>
      <c r="AY239" s="14">
        <f t="shared" si="329"/>
        <v>-0.64217452830188682</v>
      </c>
      <c r="AZ239" s="12">
        <f t="shared" si="330"/>
        <v>-150.43680000000001</v>
      </c>
      <c r="BA239" s="12">
        <f t="shared" si="331"/>
        <v>-210.92160000000001</v>
      </c>
      <c r="BB239" s="12">
        <f t="shared" si="332"/>
        <v>-271.95240000000001</v>
      </c>
      <c r="BC239" s="14">
        <f t="shared" si="333"/>
        <v>-0.40968627450980399</v>
      </c>
      <c r="BD239" s="14">
        <f t="shared" si="334"/>
        <v>-0.57440522875817002</v>
      </c>
      <c r="BE239" s="14">
        <f t="shared" si="335"/>
        <v>-0.74061111111111111</v>
      </c>
      <c r="BF239" s="12">
        <f t="shared" si="336"/>
        <v>-33.194999999999993</v>
      </c>
      <c r="BG239" s="12">
        <f t="shared" si="337"/>
        <v>-119.35400000000001</v>
      </c>
      <c r="BH239" s="12">
        <f t="shared" si="338"/>
        <v>-181.86099999999999</v>
      </c>
      <c r="BI239" s="14">
        <f t="shared" si="339"/>
        <v>-0.11446551724137932</v>
      </c>
      <c r="BJ239" s="14">
        <f t="shared" si="340"/>
        <v>-0.41156551724137935</v>
      </c>
      <c r="BK239" s="14">
        <f t="shared" si="341"/>
        <v>-0.62710689655172414</v>
      </c>
      <c r="BL239" s="12">
        <f t="shared" si="342"/>
        <v>-72.63900000000001</v>
      </c>
      <c r="BM239" s="12">
        <f t="shared" si="343"/>
        <v>-136.60599999999999</v>
      </c>
      <c r="BN239" s="12">
        <f t="shared" si="344"/>
        <v>-179.059</v>
      </c>
      <c r="BO239" s="14">
        <f t="shared" si="345"/>
        <v>-0.26705514705882361</v>
      </c>
      <c r="BP239" s="14">
        <f t="shared" si="346"/>
        <v>-0.50222794117647052</v>
      </c>
      <c r="BQ239" s="24">
        <f t="shared" si="347"/>
        <v>-0.65830514705882348</v>
      </c>
      <c r="BR239" s="19">
        <f t="shared" si="348"/>
        <v>6.4</v>
      </c>
      <c r="BS239" s="20">
        <f t="shared" si="349"/>
        <v>44.800000000000004</v>
      </c>
      <c r="BT239" s="13">
        <f t="shared" si="350"/>
        <v>7.284552845528456E-3</v>
      </c>
      <c r="BU239" s="20">
        <f t="shared" si="351"/>
        <v>2.7</v>
      </c>
      <c r="BV239" s="20">
        <f t="shared" si="352"/>
        <v>18.900000000000002</v>
      </c>
      <c r="BW239" s="13">
        <f t="shared" si="353"/>
        <v>3.0731707317073176E-3</v>
      </c>
      <c r="BX239" s="20">
        <f t="shared" si="354"/>
        <v>5.6</v>
      </c>
      <c r="BY239" s="20">
        <f t="shared" si="355"/>
        <v>39.199999999999996</v>
      </c>
      <c r="BZ239" s="13">
        <f t="shared" si="356"/>
        <v>6.3739837398373977E-3</v>
      </c>
      <c r="CA239" s="20">
        <f t="shared" si="357"/>
        <v>6.4</v>
      </c>
      <c r="CB239" s="20">
        <f t="shared" si="358"/>
        <v>44.800000000000004</v>
      </c>
      <c r="CC239" s="17">
        <f t="shared" si="359"/>
        <v>7.284552845528456E-3</v>
      </c>
      <c r="CE239" s="2">
        <v>6150</v>
      </c>
      <c r="CF239" s="2">
        <v>2339</v>
      </c>
      <c r="CG239" s="2">
        <v>1139</v>
      </c>
      <c r="CH239" s="2">
        <v>212</v>
      </c>
      <c r="CI239" s="2">
        <v>431</v>
      </c>
      <c r="CJ239" s="2">
        <v>6631</v>
      </c>
      <c r="CK239" s="2">
        <v>308</v>
      </c>
      <c r="CL239" s="2">
        <v>403.79999999999995</v>
      </c>
      <c r="CM239" s="2">
        <v>367.2</v>
      </c>
      <c r="CN239" s="2">
        <v>130</v>
      </c>
      <c r="CO239" s="2">
        <v>77</v>
      </c>
      <c r="CP239" s="2">
        <v>126</v>
      </c>
      <c r="CQ239" s="2">
        <v>71</v>
      </c>
      <c r="CR239" s="2">
        <v>266</v>
      </c>
      <c r="CS239" s="2">
        <v>290</v>
      </c>
      <c r="CT239" s="2">
        <v>252</v>
      </c>
      <c r="CU239" s="2">
        <v>272</v>
      </c>
      <c r="CV239" s="2">
        <v>5366.6839999999993</v>
      </c>
      <c r="CW239" s="2">
        <v>3711.2160000000003</v>
      </c>
      <c r="CX239" s="2">
        <v>2708.2180000000003</v>
      </c>
      <c r="CY239" s="2">
        <v>2212.6179999999999</v>
      </c>
      <c r="CZ239" s="2">
        <v>1679.9429999999998</v>
      </c>
      <c r="DA239" s="2">
        <v>1268.1610000000001</v>
      </c>
      <c r="DB239" s="2">
        <v>176.34899999999999</v>
      </c>
      <c r="DC239" s="2">
        <v>104.361</v>
      </c>
      <c r="DD239" s="2">
        <v>75.858999999999995</v>
      </c>
      <c r="DE239" s="2">
        <v>216.76319999999998</v>
      </c>
      <c r="DF239" s="2">
        <v>156.27839999999998</v>
      </c>
      <c r="DG239" s="2">
        <v>95.247599999999991</v>
      </c>
      <c r="DH239" s="2">
        <v>256.80500000000001</v>
      </c>
      <c r="DI239" s="2">
        <v>170.64599999999999</v>
      </c>
      <c r="DJ239" s="2">
        <v>108.139</v>
      </c>
      <c r="DK239" s="2">
        <v>199.36099999999999</v>
      </c>
      <c r="DL239" s="2">
        <v>135.39400000000001</v>
      </c>
      <c r="DM239" s="2">
        <v>92.941000000000003</v>
      </c>
      <c r="DN239" s="2">
        <v>6.4</v>
      </c>
      <c r="DO239" s="2">
        <v>2.7</v>
      </c>
      <c r="DP239" s="2">
        <v>5.6</v>
      </c>
    </row>
    <row r="240" spans="2:120" ht="14.25" customHeight="1" x14ac:dyDescent="0.2">
      <c r="B240" s="6">
        <v>46534</v>
      </c>
      <c r="C240" s="9" t="s">
        <v>182</v>
      </c>
      <c r="D240" s="9" t="s">
        <v>62</v>
      </c>
      <c r="E240" s="21" t="s">
        <v>192</v>
      </c>
      <c r="F240" s="9" t="s">
        <v>336</v>
      </c>
      <c r="G240" s="21">
        <v>1</v>
      </c>
      <c r="H240" s="11">
        <f t="shared" si="288"/>
        <v>5508.9999999999991</v>
      </c>
      <c r="I240" s="12">
        <f t="shared" si="289"/>
        <v>2209.2080165463185</v>
      </c>
      <c r="J240" s="14">
        <f t="shared" si="290"/>
        <v>0.40101797359708091</v>
      </c>
      <c r="K240" s="14">
        <f t="shared" si="291"/>
        <v>0.19693584445992088</v>
      </c>
      <c r="L240" s="15">
        <f t="shared" si="292"/>
        <v>2.1894629304124695</v>
      </c>
      <c r="M240" s="12">
        <f t="shared" si="293"/>
        <v>0</v>
      </c>
      <c r="N240" s="14">
        <f t="shared" si="294"/>
        <v>-8.4123025768911175E-2</v>
      </c>
      <c r="O240" s="16">
        <f t="shared" si="295"/>
        <v>-65.106802670849902</v>
      </c>
      <c r="P240" s="14">
        <f t="shared" si="296"/>
        <v>-0.24604364950214186</v>
      </c>
      <c r="Q240" s="12">
        <f t="shared" si="297"/>
        <v>-27.379744409754608</v>
      </c>
      <c r="R240" s="14">
        <f t="shared" si="298"/>
        <v>-7.6170805913444828E-2</v>
      </c>
      <c r="S240" s="18">
        <f t="shared" si="299"/>
        <v>57.082377224910708</v>
      </c>
      <c r="T240" s="14">
        <f t="shared" si="300"/>
        <v>0.49111082550663154</v>
      </c>
      <c r="U240" s="18">
        <f t="shared" si="301"/>
        <v>54.885233471747306</v>
      </c>
      <c r="V240" s="14">
        <f t="shared" si="302"/>
        <v>0.57336851284127022</v>
      </c>
      <c r="W240" s="12">
        <f t="shared" si="303"/>
        <v>-4.8846093382860829</v>
      </c>
      <c r="X240" s="14">
        <f t="shared" si="304"/>
        <v>-2.0144194903233492E-2</v>
      </c>
      <c r="Y240" s="12">
        <f t="shared" si="305"/>
        <v>36.299831562448418</v>
      </c>
      <c r="Z240" s="14">
        <f t="shared" si="306"/>
        <v>0.16579534281745656</v>
      </c>
      <c r="AA240" s="12">
        <v>-170.04073460503469</v>
      </c>
      <c r="AB240" s="26">
        <v>-4.4439061561981852E-2</v>
      </c>
      <c r="AC240" s="12">
        <f t="shared" si="307"/>
        <v>0</v>
      </c>
      <c r="AD240" s="24">
        <f t="shared" si="308"/>
        <v>0</v>
      </c>
      <c r="AE240" s="11">
        <f t="shared" si="309"/>
        <v>-941.21199999999862</v>
      </c>
      <c r="AF240" s="12">
        <f t="shared" si="310"/>
        <v>-2723.8679999999995</v>
      </c>
      <c r="AG240" s="12">
        <f t="shared" si="311"/>
        <v>-3643.0209999999993</v>
      </c>
      <c r="AH240" s="14">
        <f t="shared" si="312"/>
        <v>-0.17084988201125406</v>
      </c>
      <c r="AI240" s="14">
        <f t="shared" si="313"/>
        <v>-0.49443964421855147</v>
      </c>
      <c r="AJ240" s="14">
        <f t="shared" si="314"/>
        <v>-0.66128535124341981</v>
      </c>
      <c r="AK240" s="14">
        <f t="shared" si="315"/>
        <v>0.43807199458468737</v>
      </c>
      <c r="AL240" s="14">
        <f t="shared" si="316"/>
        <v>0.47599144313447272</v>
      </c>
      <c r="AM240" s="14">
        <f t="shared" si="317"/>
        <v>0.48114850167124079</v>
      </c>
      <c r="AN240" s="18">
        <f t="shared" si="318"/>
        <v>-208.18801654631829</v>
      </c>
      <c r="AO240" s="18">
        <f t="shared" si="319"/>
        <v>-883.50901654631843</v>
      </c>
      <c r="AP240" s="18">
        <f t="shared" si="320"/>
        <v>-1311.3950165463184</v>
      </c>
      <c r="AQ240" s="14">
        <f t="shared" si="321"/>
        <v>-9.4236493343791694E-2</v>
      </c>
      <c r="AR240" s="14">
        <f t="shared" si="322"/>
        <v>-0.39992115270680517</v>
      </c>
      <c r="AS240" s="14">
        <f t="shared" si="323"/>
        <v>-0.59360413628972708</v>
      </c>
      <c r="AT240" s="12">
        <f t="shared" si="324"/>
        <v>-54.659044339388117</v>
      </c>
      <c r="AU240" s="12">
        <f t="shared" si="325"/>
        <v>-109.0130443393881</v>
      </c>
      <c r="AV240" s="12">
        <f t="shared" si="326"/>
        <v>-144.7200443393881</v>
      </c>
      <c r="AW240" s="14">
        <f t="shared" si="327"/>
        <v>-0.27396912500633941</v>
      </c>
      <c r="AX240" s="14">
        <f t="shared" si="328"/>
        <v>-0.54640926735737683</v>
      </c>
      <c r="AY240" s="14">
        <f t="shared" si="329"/>
        <v>-0.72538450676806421</v>
      </c>
      <c r="AZ240" s="12">
        <f t="shared" si="330"/>
        <v>-111.71740153482477</v>
      </c>
      <c r="BA240" s="12">
        <f t="shared" si="331"/>
        <v>-192.52420153482478</v>
      </c>
      <c r="BB240" s="12">
        <f t="shared" si="332"/>
        <v>-249.45940153482479</v>
      </c>
      <c r="BC240" s="14">
        <f t="shared" si="333"/>
        <v>-0.33642503352726094</v>
      </c>
      <c r="BD240" s="14">
        <f t="shared" si="334"/>
        <v>-0.57976608895591208</v>
      </c>
      <c r="BE240" s="14">
        <f t="shared" si="335"/>
        <v>-0.75122036828687599</v>
      </c>
      <c r="BF240" s="12">
        <f t="shared" si="336"/>
        <v>-68.365622478386285</v>
      </c>
      <c r="BG240" s="12">
        <f t="shared" si="337"/>
        <v>-138.59962247838632</v>
      </c>
      <c r="BH240" s="12">
        <f t="shared" si="338"/>
        <v>-175.2206224783863</v>
      </c>
      <c r="BI240" s="14">
        <f t="shared" si="339"/>
        <v>-0.28773698055251096</v>
      </c>
      <c r="BJ240" s="14">
        <f t="shared" si="340"/>
        <v>-0.58333758154921944</v>
      </c>
      <c r="BK240" s="14">
        <f t="shared" si="341"/>
        <v>-0.73746791171837467</v>
      </c>
      <c r="BL240" s="12">
        <f t="shared" si="342"/>
        <v>-82.137445692883432</v>
      </c>
      <c r="BM240" s="12">
        <f t="shared" si="343"/>
        <v>-135.89544569288341</v>
      </c>
      <c r="BN240" s="12">
        <f t="shared" si="344"/>
        <v>-189.46144569288344</v>
      </c>
      <c r="BO240" s="14">
        <f t="shared" si="345"/>
        <v>-0.32180041085839939</v>
      </c>
      <c r="BP240" s="14">
        <f t="shared" si="346"/>
        <v>-0.53241502567864918</v>
      </c>
      <c r="BQ240" s="24">
        <f t="shared" si="347"/>
        <v>-0.74227741746148157</v>
      </c>
      <c r="BR240" s="19">
        <f t="shared" si="348"/>
        <v>7.3</v>
      </c>
      <c r="BS240" s="20">
        <f t="shared" si="349"/>
        <v>51.1</v>
      </c>
      <c r="BT240" s="13">
        <f t="shared" si="350"/>
        <v>9.2757306226175368E-3</v>
      </c>
      <c r="BU240" s="20">
        <f t="shared" si="351"/>
        <v>2.7</v>
      </c>
      <c r="BV240" s="20">
        <f t="shared" si="352"/>
        <v>18.900000000000002</v>
      </c>
      <c r="BW240" s="13">
        <f t="shared" si="353"/>
        <v>3.4307496823379933E-3</v>
      </c>
      <c r="BX240" s="20">
        <f t="shared" si="354"/>
        <v>4.2</v>
      </c>
      <c r="BY240" s="20">
        <f t="shared" si="355"/>
        <v>29.400000000000002</v>
      </c>
      <c r="BZ240" s="13">
        <f t="shared" si="356"/>
        <v>5.3367217280813227E-3</v>
      </c>
      <c r="CA240" s="20">
        <f t="shared" si="357"/>
        <v>7.3</v>
      </c>
      <c r="CB240" s="20">
        <f t="shared" si="358"/>
        <v>51.1</v>
      </c>
      <c r="CC240" s="17">
        <f t="shared" si="359"/>
        <v>9.2757306226175368E-3</v>
      </c>
      <c r="CE240" s="2">
        <v>5508.9999999999991</v>
      </c>
      <c r="CF240" s="2">
        <v>2209.2080165463185</v>
      </c>
      <c r="CG240" s="2">
        <v>1084.9195671297039</v>
      </c>
      <c r="CH240" s="2">
        <v>199.50804433938811</v>
      </c>
      <c r="CI240" s="2">
        <v>364.48764044943772</v>
      </c>
      <c r="CJ240" s="2">
        <v>6015</v>
      </c>
      <c r="CK240" s="2">
        <v>264.61484701023801</v>
      </c>
      <c r="CL240" s="2">
        <v>359.45194594457939</v>
      </c>
      <c r="CM240" s="2">
        <v>332.07220153482479</v>
      </c>
      <c r="CN240" s="2">
        <v>116.23115244104901</v>
      </c>
      <c r="CO240" s="2">
        <v>59.148775216138297</v>
      </c>
      <c r="CP240" s="2">
        <v>95.724184782608702</v>
      </c>
      <c r="CQ240" s="2">
        <v>40.838951310861397</v>
      </c>
      <c r="CR240" s="2">
        <v>242.4822318166724</v>
      </c>
      <c r="CS240" s="2">
        <v>237.59762247838631</v>
      </c>
      <c r="CT240" s="2">
        <v>218.94361413043501</v>
      </c>
      <c r="CU240" s="2">
        <v>255.24344569288343</v>
      </c>
      <c r="CV240" s="2">
        <v>4567.7880000000005</v>
      </c>
      <c r="CW240" s="2">
        <v>2785.1319999999996</v>
      </c>
      <c r="CX240" s="2">
        <v>1865.9789999999998</v>
      </c>
      <c r="CY240" s="2">
        <v>2001.0200000000002</v>
      </c>
      <c r="CZ240" s="2">
        <v>1325.6990000000001</v>
      </c>
      <c r="DA240" s="2">
        <v>897.8130000000001</v>
      </c>
      <c r="DB240" s="2">
        <v>144.84899999999999</v>
      </c>
      <c r="DC240" s="2">
        <v>90.495000000000005</v>
      </c>
      <c r="DD240" s="2">
        <v>54.787999999999997</v>
      </c>
      <c r="DE240" s="2">
        <v>220.35480000000001</v>
      </c>
      <c r="DF240" s="2">
        <v>139.548</v>
      </c>
      <c r="DG240" s="2">
        <v>82.612799999999993</v>
      </c>
      <c r="DH240" s="2">
        <v>169.23200000000003</v>
      </c>
      <c r="DI240" s="2">
        <v>98.99799999999999</v>
      </c>
      <c r="DJ240" s="2">
        <v>62.377000000000002</v>
      </c>
      <c r="DK240" s="2">
        <v>173.10599999999999</v>
      </c>
      <c r="DL240" s="2">
        <v>119.348</v>
      </c>
      <c r="DM240" s="2">
        <v>65.781999999999996</v>
      </c>
      <c r="DN240" s="2">
        <v>7.3</v>
      </c>
      <c r="DO240" s="2">
        <v>2.7</v>
      </c>
      <c r="DP240" s="2">
        <v>4.2</v>
      </c>
    </row>
    <row r="241" spans="2:120" ht="14.25" customHeight="1" x14ac:dyDescent="0.2">
      <c r="B241" s="6">
        <v>46535</v>
      </c>
      <c r="C241" s="9" t="s">
        <v>182</v>
      </c>
      <c r="D241" s="9" t="s">
        <v>62</v>
      </c>
      <c r="E241" s="21" t="s">
        <v>192</v>
      </c>
      <c r="F241" s="9" t="s">
        <v>337</v>
      </c>
      <c r="G241" s="21">
        <v>1</v>
      </c>
      <c r="H241" s="11">
        <f t="shared" si="288"/>
        <v>5075.9999999999991</v>
      </c>
      <c r="I241" s="12">
        <f t="shared" si="289"/>
        <v>1910.4111934861371</v>
      </c>
      <c r="J241" s="14">
        <f t="shared" si="290"/>
        <v>0.37636154323997978</v>
      </c>
      <c r="K241" s="14">
        <f t="shared" si="291"/>
        <v>0.19306746193992583</v>
      </c>
      <c r="L241" s="15">
        <f t="shared" si="292"/>
        <v>2.1302902888878568</v>
      </c>
      <c r="M241" s="12">
        <f t="shared" si="293"/>
        <v>0</v>
      </c>
      <c r="N241" s="14">
        <f t="shared" si="294"/>
        <v>-3.6263527624833536E-2</v>
      </c>
      <c r="O241" s="16">
        <f t="shared" si="295"/>
        <v>-46.852637757942915</v>
      </c>
      <c r="P241" s="14">
        <f t="shared" si="296"/>
        <v>-0.21847605439466578</v>
      </c>
      <c r="Q241" s="12">
        <f t="shared" si="297"/>
        <v>-16.305058715518271</v>
      </c>
      <c r="R241" s="14">
        <f t="shared" si="298"/>
        <v>-4.9396721828622314E-2</v>
      </c>
      <c r="S241" s="18">
        <f t="shared" si="299"/>
        <v>57.071933124505399</v>
      </c>
      <c r="T241" s="14">
        <f t="shared" si="300"/>
        <v>0.59981850767366707</v>
      </c>
      <c r="U241" s="18">
        <f t="shared" si="301"/>
        <v>73.107141073657488</v>
      </c>
      <c r="V241" s="14">
        <f t="shared" si="302"/>
        <v>0.71488327610652158</v>
      </c>
      <c r="W241" s="12">
        <f t="shared" si="303"/>
        <v>23.135061851995175</v>
      </c>
      <c r="X241" s="14">
        <f t="shared" si="304"/>
        <v>0.11845596573257167</v>
      </c>
      <c r="Y241" s="12">
        <f t="shared" si="305"/>
        <v>50.772416806578605</v>
      </c>
      <c r="Z241" s="14">
        <f t="shared" si="306"/>
        <v>0.28610805085322322</v>
      </c>
      <c r="AA241" s="12">
        <v>8.2686081354704584</v>
      </c>
      <c r="AB241" s="26">
        <v>2.3818682769245481E-3</v>
      </c>
      <c r="AC241" s="12">
        <f t="shared" si="307"/>
        <v>0</v>
      </c>
      <c r="AD241" s="24">
        <f t="shared" si="308"/>
        <v>0</v>
      </c>
      <c r="AE241" s="11">
        <f t="shared" si="309"/>
        <v>-524.49199999999928</v>
      </c>
      <c r="AF241" s="12">
        <f t="shared" si="310"/>
        <v>-1786.8429999999989</v>
      </c>
      <c r="AG241" s="12">
        <f t="shared" si="311"/>
        <v>-2677.2129999999993</v>
      </c>
      <c r="AH241" s="14">
        <f t="shared" si="312"/>
        <v>-0.10332781717888084</v>
      </c>
      <c r="AI241" s="14">
        <f t="shared" si="313"/>
        <v>-0.35201792750196992</v>
      </c>
      <c r="AJ241" s="14">
        <f t="shared" si="314"/>
        <v>-0.52742572892040973</v>
      </c>
      <c r="AK241" s="14">
        <f t="shared" si="315"/>
        <v>0.42831277018517816</v>
      </c>
      <c r="AL241" s="14">
        <f t="shared" si="316"/>
        <v>0.51466804412194367</v>
      </c>
      <c r="AM241" s="14">
        <f t="shared" si="317"/>
        <v>0.53721735193662468</v>
      </c>
      <c r="AN241" s="18">
        <f t="shared" si="318"/>
        <v>39.057806513862715</v>
      </c>
      <c r="AO241" s="18">
        <f t="shared" si="319"/>
        <v>-217.58719348613704</v>
      </c>
      <c r="AP241" s="18">
        <f t="shared" si="320"/>
        <v>-621.74119348613704</v>
      </c>
      <c r="AQ241" s="14">
        <f t="shared" si="321"/>
        <v>2.0444711927482873E-2</v>
      </c>
      <c r="AR241" s="14">
        <f t="shared" si="322"/>
        <v>-0.11389547665342237</v>
      </c>
      <c r="AS241" s="14">
        <f t="shared" si="323"/>
        <v>-0.32544888535309391</v>
      </c>
      <c r="AT241" s="12">
        <f t="shared" si="324"/>
        <v>-42.733412320305106</v>
      </c>
      <c r="AU241" s="12">
        <f t="shared" si="325"/>
        <v>-88.115412320305097</v>
      </c>
      <c r="AV241" s="12">
        <f t="shared" si="326"/>
        <v>-117.8064123203051</v>
      </c>
      <c r="AW241" s="14">
        <f t="shared" si="327"/>
        <v>-0.25497352125934536</v>
      </c>
      <c r="AX241" s="14">
        <f t="shared" si="328"/>
        <v>-0.52575012704641622</v>
      </c>
      <c r="AY241" s="14">
        <f t="shared" si="329"/>
        <v>-0.70290468617611346</v>
      </c>
      <c r="AZ241" s="12">
        <f t="shared" si="330"/>
        <v>-97.30056288072592</v>
      </c>
      <c r="BA241" s="12">
        <f t="shared" si="331"/>
        <v>-177.44256288072594</v>
      </c>
      <c r="BB241" s="12">
        <f t="shared" si="332"/>
        <v>-231.07536288072595</v>
      </c>
      <c r="BC241" s="14">
        <f t="shared" si="333"/>
        <v>-0.31009288833773607</v>
      </c>
      <c r="BD241" s="14">
        <f t="shared" si="334"/>
        <v>-0.56550214313954594</v>
      </c>
      <c r="BE241" s="14">
        <f t="shared" si="335"/>
        <v>-0.73642766884310351</v>
      </c>
      <c r="BF241" s="12">
        <f t="shared" si="336"/>
        <v>-87.784226171243574</v>
      </c>
      <c r="BG241" s="12">
        <f t="shared" si="337"/>
        <v>-113.81022617124358</v>
      </c>
      <c r="BH241" s="12">
        <f t="shared" si="338"/>
        <v>-152.26722617124358</v>
      </c>
      <c r="BI241" s="14">
        <f t="shared" si="339"/>
        <v>-0.40186840908334431</v>
      </c>
      <c r="BJ241" s="14">
        <f t="shared" si="340"/>
        <v>-0.52101313098816981</v>
      </c>
      <c r="BK241" s="14">
        <f t="shared" si="341"/>
        <v>-0.69706586941489213</v>
      </c>
      <c r="BL241" s="12">
        <f t="shared" si="342"/>
        <v>-62.766305695467139</v>
      </c>
      <c r="BM241" s="12">
        <f t="shared" si="343"/>
        <v>-117.82730569546712</v>
      </c>
      <c r="BN241" s="12">
        <f t="shared" si="344"/>
        <v>-162.89530569546713</v>
      </c>
      <c r="BO241" s="14">
        <f t="shared" si="345"/>
        <v>-0.27501181533447161</v>
      </c>
      <c r="BP241" s="14">
        <f t="shared" si="346"/>
        <v>-0.51626268068888881</v>
      </c>
      <c r="BQ241" s="24">
        <f t="shared" si="347"/>
        <v>-0.71372901802008304</v>
      </c>
      <c r="BR241" s="19">
        <f t="shared" si="348"/>
        <v>3.5</v>
      </c>
      <c r="BS241" s="20">
        <f t="shared" si="349"/>
        <v>24.5</v>
      </c>
      <c r="BT241" s="13">
        <f t="shared" si="350"/>
        <v>4.8266351457840828E-3</v>
      </c>
      <c r="BU241" s="20">
        <f t="shared" si="351"/>
        <v>3.6</v>
      </c>
      <c r="BV241" s="20">
        <f t="shared" si="352"/>
        <v>25.2</v>
      </c>
      <c r="BW241" s="13">
        <f t="shared" si="353"/>
        <v>4.9645390070921997E-3</v>
      </c>
      <c r="BX241" s="20">
        <f t="shared" si="354"/>
        <v>3.1</v>
      </c>
      <c r="BY241" s="20">
        <f t="shared" si="355"/>
        <v>21.7</v>
      </c>
      <c r="BZ241" s="13">
        <f t="shared" si="356"/>
        <v>4.2750197005516164E-3</v>
      </c>
      <c r="CA241" s="20">
        <f t="shared" si="357"/>
        <v>3.6</v>
      </c>
      <c r="CB241" s="20">
        <f t="shared" si="358"/>
        <v>25.2</v>
      </c>
      <c r="CC241" s="17">
        <f t="shared" si="359"/>
        <v>4.9645390070921997E-3</v>
      </c>
      <c r="CE241" s="2">
        <v>5075.9999999999991</v>
      </c>
      <c r="CF241" s="2">
        <v>1910.4111934861371</v>
      </c>
      <c r="CG241" s="2">
        <v>980.01043680706334</v>
      </c>
      <c r="CH241" s="2">
        <v>167.59941232030511</v>
      </c>
      <c r="CI241" s="2">
        <v>314.69779155366166</v>
      </c>
      <c r="CJ241" s="2">
        <v>5266.9999999999973</v>
      </c>
      <c r="CK241" s="2">
        <v>214.45205007824802</v>
      </c>
      <c r="CL241" s="2">
        <v>330.08382159624421</v>
      </c>
      <c r="CM241" s="2">
        <v>313.77876288072594</v>
      </c>
      <c r="CN241" s="2">
        <v>95.148669796557101</v>
      </c>
      <c r="CO241" s="2">
        <v>38.076736672051702</v>
      </c>
      <c r="CP241" s="2">
        <v>102.264444444444</v>
      </c>
      <c r="CQ241" s="2">
        <v>29.157303370786501</v>
      </c>
      <c r="CR241" s="2">
        <v>195.30516431924841</v>
      </c>
      <c r="CS241" s="2">
        <v>218.44022617124358</v>
      </c>
      <c r="CT241" s="2">
        <v>177.45888888888851</v>
      </c>
      <c r="CU241" s="2">
        <v>228.23130569546711</v>
      </c>
      <c r="CV241" s="2">
        <v>4551.5079999999998</v>
      </c>
      <c r="CW241" s="2">
        <v>3289.1570000000002</v>
      </c>
      <c r="CX241" s="2">
        <v>2398.7869999999998</v>
      </c>
      <c r="CY241" s="2">
        <v>1949.4689999999998</v>
      </c>
      <c r="CZ241" s="2">
        <v>1692.8240000000001</v>
      </c>
      <c r="DA241" s="2">
        <v>1288.67</v>
      </c>
      <c r="DB241" s="2">
        <v>124.866</v>
      </c>
      <c r="DC241" s="2">
        <v>79.484000000000009</v>
      </c>
      <c r="DD241" s="2">
        <v>49.793000000000006</v>
      </c>
      <c r="DE241" s="2">
        <v>216.47820000000002</v>
      </c>
      <c r="DF241" s="2">
        <v>136.33619999999999</v>
      </c>
      <c r="DG241" s="2">
        <v>82.703399999999988</v>
      </c>
      <c r="DH241" s="2">
        <v>130.65600000000001</v>
      </c>
      <c r="DI241" s="2">
        <v>104.63</v>
      </c>
      <c r="DJ241" s="2">
        <v>66.173000000000002</v>
      </c>
      <c r="DK241" s="2">
        <v>165.46499999999997</v>
      </c>
      <c r="DL241" s="2">
        <v>110.404</v>
      </c>
      <c r="DM241" s="2">
        <v>65.335999999999999</v>
      </c>
      <c r="DN241" s="2">
        <v>3.5</v>
      </c>
      <c r="DO241" s="2">
        <v>3.6</v>
      </c>
      <c r="DP241" s="2">
        <v>3.1</v>
      </c>
    </row>
    <row r="242" spans="2:120" ht="14.25" customHeight="1" x14ac:dyDescent="0.2">
      <c r="B242" s="6">
        <v>47201</v>
      </c>
      <c r="C242" s="9" t="s">
        <v>182</v>
      </c>
      <c r="D242" s="9" t="s">
        <v>63</v>
      </c>
      <c r="E242" s="21" t="s">
        <v>191</v>
      </c>
      <c r="F242" s="9" t="s">
        <v>171</v>
      </c>
      <c r="G242" s="21">
        <v>0</v>
      </c>
      <c r="H242" s="11">
        <f t="shared" si="288"/>
        <v>315485</v>
      </c>
      <c r="I242" s="12">
        <f t="shared" si="289"/>
        <v>77732</v>
      </c>
      <c r="J242" s="14">
        <f t="shared" si="290"/>
        <v>0.24638889329128169</v>
      </c>
      <c r="K242" s="14">
        <f t="shared" si="291"/>
        <v>0.12337512084568204</v>
      </c>
      <c r="L242" s="15">
        <f t="shared" si="292"/>
        <v>1.4695883678066761</v>
      </c>
      <c r="M242" s="12">
        <f t="shared" si="293"/>
        <v>0</v>
      </c>
      <c r="N242" s="14">
        <f t="shared" si="294"/>
        <v>-2.2127926006744736E-2</v>
      </c>
      <c r="O242" s="16">
        <f t="shared" si="295"/>
        <v>-2906</v>
      </c>
      <c r="P242" s="14">
        <f t="shared" si="296"/>
        <v>-0.18792033109156747</v>
      </c>
      <c r="Q242" s="12">
        <f t="shared" si="297"/>
        <v>-1408.7999999999993</v>
      </c>
      <c r="R242" s="14">
        <f t="shared" si="298"/>
        <v>-6.9795784905323788E-2</v>
      </c>
      <c r="S242" s="18">
        <f t="shared" si="299"/>
        <v>311</v>
      </c>
      <c r="T242" s="14">
        <f t="shared" si="300"/>
        <v>3.5563178959405417E-2</v>
      </c>
      <c r="U242" s="18">
        <f t="shared" si="301"/>
        <v>135</v>
      </c>
      <c r="V242" s="14">
        <f t="shared" si="302"/>
        <v>1.603896875371269E-2</v>
      </c>
      <c r="W242" s="12">
        <f t="shared" si="303"/>
        <v>-387</v>
      </c>
      <c r="X242" s="14">
        <f t="shared" si="304"/>
        <v>-2.0668660542619066E-2</v>
      </c>
      <c r="Y242" s="12">
        <f t="shared" si="305"/>
        <v>-244</v>
      </c>
      <c r="Z242" s="14">
        <f t="shared" si="306"/>
        <v>-1.3442785521458833E-2</v>
      </c>
      <c r="AA242" s="12">
        <v>-4012.6515600000275</v>
      </c>
      <c r="AB242" s="26">
        <v>-1.620097385766861E-2</v>
      </c>
      <c r="AC242" s="12">
        <f t="shared" si="307"/>
        <v>0</v>
      </c>
      <c r="AD242" s="24">
        <f t="shared" si="308"/>
        <v>0</v>
      </c>
      <c r="AE242" s="11">
        <f t="shared" si="309"/>
        <v>-18613.270000000019</v>
      </c>
      <c r="AF242" s="12">
        <f t="shared" si="310"/>
        <v>-74053.864000000001</v>
      </c>
      <c r="AG242" s="12">
        <f t="shared" si="311"/>
        <v>-122123.56099999999</v>
      </c>
      <c r="AH242" s="14">
        <f t="shared" si="312"/>
        <v>-5.8998906445631438E-2</v>
      </c>
      <c r="AI242" s="14">
        <f t="shared" si="313"/>
        <v>-0.23473022172211044</v>
      </c>
      <c r="AJ242" s="14">
        <f t="shared" si="314"/>
        <v>-0.38709783666418363</v>
      </c>
      <c r="AK242" s="14">
        <f t="shared" si="315"/>
        <v>0.28880102190936136</v>
      </c>
      <c r="AL242" s="14">
        <f t="shared" si="316"/>
        <v>0.36984480328171099</v>
      </c>
      <c r="AM242" s="14">
        <f t="shared" si="317"/>
        <v>0.37766391467535571</v>
      </c>
      <c r="AN242" s="18">
        <f t="shared" si="318"/>
        <v>8004.8589999999967</v>
      </c>
      <c r="AO242" s="18">
        <f t="shared" si="319"/>
        <v>11560.051000000007</v>
      </c>
      <c r="AP242" s="18">
        <f t="shared" si="320"/>
        <v>-4706.3619999999937</v>
      </c>
      <c r="AQ242" s="14">
        <f t="shared" si="321"/>
        <v>0.10298022693356668</v>
      </c>
      <c r="AR242" s="14">
        <f t="shared" si="322"/>
        <v>0.14871675757731695</v>
      </c>
      <c r="AS242" s="14">
        <f t="shared" si="323"/>
        <v>-6.0546004219626304E-2</v>
      </c>
      <c r="AT242" s="12">
        <f t="shared" si="324"/>
        <v>-1156.857</v>
      </c>
      <c r="AU242" s="12">
        <f t="shared" si="325"/>
        <v>-4584.3690000000006</v>
      </c>
      <c r="AV242" s="12">
        <f t="shared" si="326"/>
        <v>-6152.4040000000005</v>
      </c>
      <c r="AW242" s="14">
        <f t="shared" si="327"/>
        <v>-9.2121118012422398E-2</v>
      </c>
      <c r="AX242" s="14">
        <f t="shared" si="328"/>
        <v>-0.36505566172957482</v>
      </c>
      <c r="AY242" s="14">
        <f t="shared" si="329"/>
        <v>-0.48991909539735634</v>
      </c>
      <c r="AZ242" s="12">
        <f t="shared" si="330"/>
        <v>-4949.5535999999993</v>
      </c>
      <c r="BA242" s="12">
        <f t="shared" si="331"/>
        <v>-8063.8475999999991</v>
      </c>
      <c r="BB242" s="12">
        <f t="shared" si="332"/>
        <v>-10745.643</v>
      </c>
      <c r="BC242" s="14">
        <f t="shared" si="333"/>
        <v>-0.26361345987920615</v>
      </c>
      <c r="BD242" s="14">
        <f t="shared" si="334"/>
        <v>-0.42948090627296842</v>
      </c>
      <c r="BE242" s="14">
        <f t="shared" si="335"/>
        <v>-0.57231345668360345</v>
      </c>
      <c r="BF242" s="12">
        <f t="shared" si="336"/>
        <v>-2177.2350000000006</v>
      </c>
      <c r="BG242" s="12">
        <f t="shared" si="337"/>
        <v>-6643.8060000000005</v>
      </c>
      <c r="BH242" s="12">
        <f t="shared" si="338"/>
        <v>-9048.2510000000002</v>
      </c>
      <c r="BI242" s="14">
        <f t="shared" si="339"/>
        <v>-0.11873452582210831</v>
      </c>
      <c r="BJ242" s="14">
        <f t="shared" si="340"/>
        <v>-0.36231695479086001</v>
      </c>
      <c r="BK242" s="14">
        <f t="shared" si="341"/>
        <v>-0.49344227518132733</v>
      </c>
      <c r="BL242" s="12">
        <f t="shared" si="342"/>
        <v>-2317.4089999999997</v>
      </c>
      <c r="BM242" s="12">
        <f t="shared" si="343"/>
        <v>-6259.1839999999993</v>
      </c>
      <c r="BN242" s="12">
        <f t="shared" si="344"/>
        <v>-8645.9959999999992</v>
      </c>
      <c r="BO242" s="14">
        <f t="shared" si="345"/>
        <v>-0.12941358128106328</v>
      </c>
      <c r="BP242" s="14">
        <f t="shared" si="346"/>
        <v>-0.34953839280728205</v>
      </c>
      <c r="BQ242" s="24">
        <f t="shared" si="347"/>
        <v>-0.48282772100295968</v>
      </c>
      <c r="BR242" s="19">
        <f t="shared" si="348"/>
        <v>174.2</v>
      </c>
      <c r="BS242" s="20">
        <f t="shared" si="349"/>
        <v>1219.3999999999999</v>
      </c>
      <c r="BT242" s="13">
        <f t="shared" si="350"/>
        <v>3.8651599917587202E-3</v>
      </c>
      <c r="BU242" s="20">
        <f t="shared" si="351"/>
        <v>0</v>
      </c>
      <c r="BV242" s="20">
        <f t="shared" si="352"/>
        <v>0</v>
      </c>
      <c r="BW242" s="13">
        <f t="shared" si="353"/>
        <v>0</v>
      </c>
      <c r="BX242" s="20">
        <f t="shared" si="354"/>
        <v>272.2</v>
      </c>
      <c r="BY242" s="20">
        <f t="shared" si="355"/>
        <v>1905.3999999999999</v>
      </c>
      <c r="BZ242" s="13">
        <f t="shared" si="356"/>
        <v>6.0395898378686778E-3</v>
      </c>
      <c r="CA242" s="20">
        <f t="shared" si="357"/>
        <v>272.2</v>
      </c>
      <c r="CB242" s="20">
        <f t="shared" si="358"/>
        <v>1905.3999999999999</v>
      </c>
      <c r="CC242" s="17">
        <f t="shared" si="359"/>
        <v>6.0395898378686778E-3</v>
      </c>
      <c r="CE242" s="2">
        <v>315485</v>
      </c>
      <c r="CF242" s="2">
        <v>77732</v>
      </c>
      <c r="CG242" s="2">
        <v>38923</v>
      </c>
      <c r="CH242" s="2">
        <v>12558</v>
      </c>
      <c r="CI242" s="2">
        <v>34181</v>
      </c>
      <c r="CJ242" s="2">
        <v>322624</v>
      </c>
      <c r="CK242" s="2">
        <v>15464</v>
      </c>
      <c r="CL242" s="2">
        <v>20184.599999999999</v>
      </c>
      <c r="CM242" s="2">
        <v>18775.8</v>
      </c>
      <c r="CN242" s="2">
        <v>8745</v>
      </c>
      <c r="CO242" s="2">
        <v>8434</v>
      </c>
      <c r="CP242" s="2">
        <v>8417</v>
      </c>
      <c r="CQ242" s="2">
        <v>8282</v>
      </c>
      <c r="CR242" s="2">
        <v>18724</v>
      </c>
      <c r="CS242" s="2">
        <v>18337</v>
      </c>
      <c r="CT242" s="2">
        <v>18151</v>
      </c>
      <c r="CU242" s="2">
        <v>17907</v>
      </c>
      <c r="CV242" s="2">
        <v>296871.73</v>
      </c>
      <c r="CW242" s="2">
        <v>241431.136</v>
      </c>
      <c r="CX242" s="2">
        <v>193361.43900000001</v>
      </c>
      <c r="CY242" s="2">
        <v>85736.858999999997</v>
      </c>
      <c r="CZ242" s="2">
        <v>89292.051000000007</v>
      </c>
      <c r="DA242" s="2">
        <v>73025.638000000006</v>
      </c>
      <c r="DB242" s="2">
        <v>11401.143</v>
      </c>
      <c r="DC242" s="2">
        <v>7973.6309999999994</v>
      </c>
      <c r="DD242" s="2">
        <v>6405.5959999999995</v>
      </c>
      <c r="DE242" s="2">
        <v>13826.2464</v>
      </c>
      <c r="DF242" s="2">
        <v>10711.9524</v>
      </c>
      <c r="DG242" s="2">
        <v>8030.1569999999992</v>
      </c>
      <c r="DH242" s="2">
        <v>16159.764999999999</v>
      </c>
      <c r="DI242" s="2">
        <v>11693.194</v>
      </c>
      <c r="DJ242" s="2">
        <v>9288.7489999999998</v>
      </c>
      <c r="DK242" s="2">
        <v>15589.591</v>
      </c>
      <c r="DL242" s="2">
        <v>11647.816000000001</v>
      </c>
      <c r="DM242" s="2">
        <v>9261.0040000000008</v>
      </c>
      <c r="DN242" s="2">
        <v>174.2</v>
      </c>
      <c r="DO242" s="2">
        <v>0</v>
      </c>
      <c r="DP242" s="2">
        <v>272.2</v>
      </c>
    </row>
    <row r="243" spans="2:120" ht="14.25" customHeight="1" x14ac:dyDescent="0.2">
      <c r="B243" s="6">
        <v>47205</v>
      </c>
      <c r="C243" s="9" t="s">
        <v>182</v>
      </c>
      <c r="D243" s="9" t="s">
        <v>63</v>
      </c>
      <c r="E243" s="21" t="s">
        <v>191</v>
      </c>
      <c r="F243" s="9" t="s">
        <v>172</v>
      </c>
      <c r="G243" s="21">
        <v>0</v>
      </c>
      <c r="H243" s="11">
        <f t="shared" si="288"/>
        <v>100322</v>
      </c>
      <c r="I243" s="12">
        <f t="shared" si="289"/>
        <v>20903</v>
      </c>
      <c r="J243" s="14">
        <f t="shared" si="290"/>
        <v>0.20835908375032397</v>
      </c>
      <c r="K243" s="14">
        <f t="shared" si="291"/>
        <v>0.10023723609975878</v>
      </c>
      <c r="L243" s="15">
        <f t="shared" si="292"/>
        <v>1.7458340346742973</v>
      </c>
      <c r="M243" s="12">
        <f t="shared" si="293"/>
        <v>0</v>
      </c>
      <c r="N243" s="14">
        <f t="shared" si="294"/>
        <v>1.6546930255651571E-2</v>
      </c>
      <c r="O243" s="16">
        <f t="shared" si="295"/>
        <v>-699</v>
      </c>
      <c r="P243" s="14">
        <f t="shared" si="296"/>
        <v>-0.11877655055225145</v>
      </c>
      <c r="Q243" s="12">
        <f t="shared" si="297"/>
        <v>36.599999999999454</v>
      </c>
      <c r="R243" s="14">
        <f t="shared" si="298"/>
        <v>5.2988186240443547E-3</v>
      </c>
      <c r="S243" s="18">
        <f t="shared" si="299"/>
        <v>-25</v>
      </c>
      <c r="T243" s="14">
        <f t="shared" si="300"/>
        <v>-8.5910652920961894E-3</v>
      </c>
      <c r="U243" s="18">
        <f t="shared" si="301"/>
        <v>54</v>
      </c>
      <c r="V243" s="14">
        <f t="shared" si="302"/>
        <v>1.9926199261992572E-2</v>
      </c>
      <c r="W243" s="12">
        <f t="shared" si="303"/>
        <v>84</v>
      </c>
      <c r="X243" s="14">
        <f t="shared" si="304"/>
        <v>1.4070351758793898E-2</v>
      </c>
      <c r="Y243" s="12">
        <f t="shared" si="305"/>
        <v>112</v>
      </c>
      <c r="Z243" s="14">
        <f t="shared" si="306"/>
        <v>1.7965992941931352E-2</v>
      </c>
      <c r="AA243" s="12">
        <v>123.26821999999811</v>
      </c>
      <c r="AB243" s="26">
        <v>1.5509975968968082E-3</v>
      </c>
      <c r="AC243" s="12">
        <f t="shared" si="307"/>
        <v>0</v>
      </c>
      <c r="AD243" s="24">
        <f t="shared" si="308"/>
        <v>0</v>
      </c>
      <c r="AE243" s="11">
        <f t="shared" si="309"/>
        <v>1565.7479999999778</v>
      </c>
      <c r="AF243" s="12">
        <f t="shared" si="310"/>
        <v>-2257.9670000000042</v>
      </c>
      <c r="AG243" s="12">
        <f t="shared" si="311"/>
        <v>-10342.176000000007</v>
      </c>
      <c r="AH243" s="14">
        <f t="shared" si="312"/>
        <v>1.560722473634879E-2</v>
      </c>
      <c r="AI243" s="14">
        <f t="shared" si="313"/>
        <v>-2.25071968262196E-2</v>
      </c>
      <c r="AJ243" s="14">
        <f t="shared" si="314"/>
        <v>-0.10308981080919444</v>
      </c>
      <c r="AK243" s="14">
        <f t="shared" si="315"/>
        <v>0.24398046367655515</v>
      </c>
      <c r="AL243" s="14">
        <f t="shared" si="316"/>
        <v>0.31976128291603101</v>
      </c>
      <c r="AM243" s="14">
        <f t="shared" si="317"/>
        <v>0.32192190106973317</v>
      </c>
      <c r="AN243" s="18">
        <f t="shared" si="318"/>
        <v>3955.619999999999</v>
      </c>
      <c r="AO243" s="18">
        <f t="shared" si="319"/>
        <v>10454.080999999998</v>
      </c>
      <c r="AP243" s="18">
        <f t="shared" si="320"/>
        <v>8063.4760000000024</v>
      </c>
      <c r="AQ243" s="14">
        <f t="shared" si="321"/>
        <v>0.18923695163373666</v>
      </c>
      <c r="AR243" s="14">
        <f t="shared" si="322"/>
        <v>0.50012347509926802</v>
      </c>
      <c r="AS243" s="14">
        <f t="shared" si="323"/>
        <v>0.38575687700330108</v>
      </c>
      <c r="AT243" s="12">
        <f t="shared" si="324"/>
        <v>-206.29399999999987</v>
      </c>
      <c r="AU243" s="12">
        <f t="shared" si="325"/>
        <v>-815.84699999999975</v>
      </c>
      <c r="AV243" s="12">
        <f t="shared" si="326"/>
        <v>-1160.6939999999995</v>
      </c>
      <c r="AW243" s="14">
        <f t="shared" si="327"/>
        <v>-3.9779020439645207E-2</v>
      </c>
      <c r="AX243" s="14">
        <f t="shared" si="328"/>
        <v>-0.15731720015426143</v>
      </c>
      <c r="AY243" s="14">
        <f t="shared" si="329"/>
        <v>-0.22381295796374845</v>
      </c>
      <c r="AZ243" s="12">
        <f t="shared" si="330"/>
        <v>-1098.1427999999996</v>
      </c>
      <c r="BA243" s="12">
        <f t="shared" si="331"/>
        <v>-1492.9626000000007</v>
      </c>
      <c r="BB243" s="12">
        <f t="shared" si="332"/>
        <v>-2188.1039999999994</v>
      </c>
      <c r="BC243" s="14">
        <f t="shared" si="333"/>
        <v>-0.1581472392638037</v>
      </c>
      <c r="BD243" s="14">
        <f t="shared" si="334"/>
        <v>-0.21500656700941856</v>
      </c>
      <c r="BE243" s="14">
        <f t="shared" si="335"/>
        <v>-0.31511621878510321</v>
      </c>
      <c r="BF243" s="12">
        <f t="shared" si="336"/>
        <v>-170.17699999999968</v>
      </c>
      <c r="BG243" s="12">
        <f t="shared" si="337"/>
        <v>-801.80400000000009</v>
      </c>
      <c r="BH243" s="12">
        <f t="shared" si="338"/>
        <v>-1337.5349999999999</v>
      </c>
      <c r="BI243" s="14">
        <f t="shared" si="339"/>
        <v>-2.8109844730756506E-2</v>
      </c>
      <c r="BJ243" s="14">
        <f t="shared" si="340"/>
        <v>-0.13244202180376607</v>
      </c>
      <c r="BK243" s="14">
        <f t="shared" si="341"/>
        <v>-0.22093409316154611</v>
      </c>
      <c r="BL243" s="12">
        <f t="shared" si="342"/>
        <v>-548.59400000000005</v>
      </c>
      <c r="BM243" s="12">
        <f t="shared" si="343"/>
        <v>-946.63299999999981</v>
      </c>
      <c r="BN243" s="12">
        <f t="shared" si="344"/>
        <v>-1515.4030000000002</v>
      </c>
      <c r="BO243" s="14">
        <f t="shared" si="345"/>
        <v>-8.6447210841474997E-2</v>
      </c>
      <c r="BP243" s="14">
        <f t="shared" si="346"/>
        <v>-0.14917002836432391</v>
      </c>
      <c r="BQ243" s="24">
        <f t="shared" si="347"/>
        <v>-0.2387965647652065</v>
      </c>
      <c r="BR243" s="19">
        <f t="shared" si="348"/>
        <v>0</v>
      </c>
      <c r="BS243" s="20">
        <f t="shared" si="349"/>
        <v>0</v>
      </c>
      <c r="BT243" s="13">
        <f t="shared" si="350"/>
        <v>0</v>
      </c>
      <c r="BU243" s="20">
        <f t="shared" si="351"/>
        <v>0</v>
      </c>
      <c r="BV243" s="20">
        <f t="shared" si="352"/>
        <v>0</v>
      </c>
      <c r="BW243" s="13">
        <f t="shared" si="353"/>
        <v>0</v>
      </c>
      <c r="BX243" s="20">
        <f t="shared" si="354"/>
        <v>27</v>
      </c>
      <c r="BY243" s="20">
        <f t="shared" si="355"/>
        <v>189</v>
      </c>
      <c r="BZ243" s="13">
        <f t="shared" si="356"/>
        <v>1.8839337333785211E-3</v>
      </c>
      <c r="CA243" s="20">
        <f t="shared" si="357"/>
        <v>27</v>
      </c>
      <c r="CB243" s="20">
        <f t="shared" si="358"/>
        <v>189</v>
      </c>
      <c r="CC243" s="17">
        <f t="shared" si="359"/>
        <v>1.8839337333785211E-3</v>
      </c>
      <c r="CE243" s="2">
        <v>100322</v>
      </c>
      <c r="CF243" s="2">
        <v>20903</v>
      </c>
      <c r="CG243" s="2">
        <v>10056</v>
      </c>
      <c r="CH243" s="2">
        <v>5186</v>
      </c>
      <c r="CI243" s="2">
        <v>11882</v>
      </c>
      <c r="CJ243" s="2">
        <v>98689</v>
      </c>
      <c r="CK243" s="2">
        <v>5885</v>
      </c>
      <c r="CL243" s="2">
        <v>6907.2</v>
      </c>
      <c r="CM243" s="2">
        <v>6943.7999999999993</v>
      </c>
      <c r="CN243" s="2">
        <v>2910</v>
      </c>
      <c r="CO243" s="2">
        <v>2935</v>
      </c>
      <c r="CP243" s="2">
        <v>2710</v>
      </c>
      <c r="CQ243" s="2">
        <v>2656</v>
      </c>
      <c r="CR243" s="2">
        <v>5970</v>
      </c>
      <c r="CS243" s="2">
        <v>6054</v>
      </c>
      <c r="CT243" s="2">
        <v>6234</v>
      </c>
      <c r="CU243" s="2">
        <v>6346</v>
      </c>
      <c r="CV243" s="2">
        <v>101887.74799999998</v>
      </c>
      <c r="CW243" s="2">
        <v>98064.032999999996</v>
      </c>
      <c r="CX243" s="2">
        <v>89979.823999999993</v>
      </c>
      <c r="CY243" s="2">
        <v>24858.62</v>
      </c>
      <c r="CZ243" s="2">
        <v>31357.080999999998</v>
      </c>
      <c r="DA243" s="2">
        <v>28966.476000000002</v>
      </c>
      <c r="DB243" s="2">
        <v>4979.7060000000001</v>
      </c>
      <c r="DC243" s="2">
        <v>4370.1530000000002</v>
      </c>
      <c r="DD243" s="2">
        <v>4025.3060000000005</v>
      </c>
      <c r="DE243" s="2">
        <v>5845.6571999999996</v>
      </c>
      <c r="DF243" s="2">
        <v>5450.8373999999985</v>
      </c>
      <c r="DG243" s="2">
        <v>4755.6959999999999</v>
      </c>
      <c r="DH243" s="2">
        <v>5883.8230000000003</v>
      </c>
      <c r="DI243" s="2">
        <v>5252.1959999999999</v>
      </c>
      <c r="DJ243" s="2">
        <v>4716.4650000000001</v>
      </c>
      <c r="DK243" s="2">
        <v>5797.4059999999999</v>
      </c>
      <c r="DL243" s="2">
        <v>5399.3670000000002</v>
      </c>
      <c r="DM243" s="2">
        <v>4830.5969999999998</v>
      </c>
      <c r="DN243" s="2">
        <v>0</v>
      </c>
      <c r="DO243" s="2">
        <v>0</v>
      </c>
      <c r="DP243" s="2">
        <v>27</v>
      </c>
    </row>
    <row r="244" spans="2:120" ht="14.25" customHeight="1" x14ac:dyDescent="0.2">
      <c r="B244" s="6">
        <v>47207</v>
      </c>
      <c r="C244" s="9" t="s">
        <v>182</v>
      </c>
      <c r="D244" s="9" t="s">
        <v>63</v>
      </c>
      <c r="E244" s="21" t="s">
        <v>191</v>
      </c>
      <c r="F244" s="9" t="s">
        <v>173</v>
      </c>
      <c r="G244" s="21">
        <v>0</v>
      </c>
      <c r="H244" s="11">
        <f t="shared" si="288"/>
        <v>50191</v>
      </c>
      <c r="I244" s="12">
        <f t="shared" si="289"/>
        <v>11802</v>
      </c>
      <c r="J244" s="14">
        <f t="shared" si="290"/>
        <v>0.23514175848259647</v>
      </c>
      <c r="K244" s="14">
        <f t="shared" si="291"/>
        <v>0.10226933115498794</v>
      </c>
      <c r="L244" s="15">
        <f t="shared" si="292"/>
        <v>1.9258681232930159</v>
      </c>
      <c r="M244" s="12">
        <f t="shared" si="293"/>
        <v>0</v>
      </c>
      <c r="N244" s="14">
        <f t="shared" si="294"/>
        <v>1.269117469028691E-2</v>
      </c>
      <c r="O244" s="16">
        <f t="shared" si="295"/>
        <v>-439</v>
      </c>
      <c r="P244" s="14">
        <f t="shared" si="296"/>
        <v>-0.151014791881665</v>
      </c>
      <c r="Q244" s="12">
        <f t="shared" si="297"/>
        <v>-118.79999999999973</v>
      </c>
      <c r="R244" s="14">
        <f t="shared" si="298"/>
        <v>-3.4038164002062832E-2</v>
      </c>
      <c r="S244" s="18">
        <f t="shared" si="299"/>
        <v>113</v>
      </c>
      <c r="T244" s="14">
        <f t="shared" si="300"/>
        <v>9.0400000000000036E-2</v>
      </c>
      <c r="U244" s="18">
        <f t="shared" si="301"/>
        <v>184</v>
      </c>
      <c r="V244" s="14">
        <f t="shared" si="302"/>
        <v>0.16742493175614193</v>
      </c>
      <c r="W244" s="12">
        <f t="shared" si="303"/>
        <v>310</v>
      </c>
      <c r="X244" s="14">
        <f t="shared" si="304"/>
        <v>0.10752688172043001</v>
      </c>
      <c r="Y244" s="12">
        <f t="shared" si="305"/>
        <v>169</v>
      </c>
      <c r="Z244" s="14">
        <f t="shared" si="306"/>
        <v>5.9696220416813883E-2</v>
      </c>
      <c r="AA244" s="12">
        <v>556.34961000000476</v>
      </c>
      <c r="AB244" s="26">
        <v>1.4335711353244074E-2</v>
      </c>
      <c r="AC244" s="12">
        <f t="shared" si="307"/>
        <v>0</v>
      </c>
      <c r="AD244" s="24">
        <f t="shared" si="308"/>
        <v>0</v>
      </c>
      <c r="AE244" s="11">
        <f t="shared" si="309"/>
        <v>1258.5160000000033</v>
      </c>
      <c r="AF244" s="12">
        <f t="shared" si="310"/>
        <v>606.35399999999936</v>
      </c>
      <c r="AG244" s="12">
        <f t="shared" si="311"/>
        <v>-2122.6540000000095</v>
      </c>
      <c r="AH244" s="14">
        <f t="shared" si="312"/>
        <v>2.5074535275248611E-2</v>
      </c>
      <c r="AI244" s="14">
        <f t="shared" si="313"/>
        <v>1.2080930844175164E-2</v>
      </c>
      <c r="AJ244" s="14">
        <f t="shared" si="314"/>
        <v>-4.2291526369269583E-2</v>
      </c>
      <c r="AK244" s="14">
        <f t="shared" si="315"/>
        <v>0.26084101549176864</v>
      </c>
      <c r="AL244" s="14">
        <f t="shared" si="316"/>
        <v>0.3062776655650214</v>
      </c>
      <c r="AM244" s="14">
        <f t="shared" si="317"/>
        <v>0.31570019072426586</v>
      </c>
      <c r="AN244" s="18">
        <f t="shared" si="318"/>
        <v>1618.1440000000002</v>
      </c>
      <c r="AO244" s="18">
        <f t="shared" si="319"/>
        <v>3756.0950000000012</v>
      </c>
      <c r="AP244" s="18">
        <f t="shared" si="320"/>
        <v>3373.1859999999997</v>
      </c>
      <c r="AQ244" s="14">
        <f t="shared" si="321"/>
        <v>0.13710760887985085</v>
      </c>
      <c r="AR244" s="14">
        <f t="shared" si="322"/>
        <v>0.31825919335705821</v>
      </c>
      <c r="AS244" s="14">
        <f t="shared" si="323"/>
        <v>0.28581477715641412</v>
      </c>
      <c r="AT244" s="12">
        <f t="shared" si="324"/>
        <v>-9.3119999999998981</v>
      </c>
      <c r="AU244" s="12">
        <f t="shared" si="325"/>
        <v>-372.88900000000012</v>
      </c>
      <c r="AV244" s="12">
        <f t="shared" si="326"/>
        <v>-505.79500000000007</v>
      </c>
      <c r="AW244" s="14">
        <f t="shared" si="327"/>
        <v>-3.7730956239869773E-3</v>
      </c>
      <c r="AX244" s="14">
        <f t="shared" si="328"/>
        <v>-0.15108954619124804</v>
      </c>
      <c r="AY244" s="14">
        <f t="shared" si="329"/>
        <v>-0.2049412479740681</v>
      </c>
      <c r="AZ244" s="12">
        <f t="shared" si="330"/>
        <v>-644.82839999999987</v>
      </c>
      <c r="BA244" s="12">
        <f t="shared" si="331"/>
        <v>-730.64939999999979</v>
      </c>
      <c r="BB244" s="12">
        <f t="shared" si="332"/>
        <v>-1149.4517999999998</v>
      </c>
      <c r="BC244" s="14">
        <f t="shared" si="333"/>
        <v>-0.191264281900694</v>
      </c>
      <c r="BD244" s="14">
        <f t="shared" si="334"/>
        <v>-0.21671987898202516</v>
      </c>
      <c r="BE244" s="14">
        <f t="shared" si="335"/>
        <v>-0.34094198255917418</v>
      </c>
      <c r="BF244" s="12">
        <f t="shared" si="336"/>
        <v>286.21100000000024</v>
      </c>
      <c r="BG244" s="12">
        <f t="shared" si="337"/>
        <v>99.190999999999804</v>
      </c>
      <c r="BH244" s="12">
        <f t="shared" si="338"/>
        <v>-124.43199999999979</v>
      </c>
      <c r="BI244" s="14">
        <f t="shared" si="339"/>
        <v>8.9637018477920494E-2</v>
      </c>
      <c r="BJ244" s="14">
        <f t="shared" si="340"/>
        <v>3.1065142499216991E-2</v>
      </c>
      <c r="BK244" s="14">
        <f t="shared" si="341"/>
        <v>-3.8970247416222903E-2</v>
      </c>
      <c r="BL244" s="12">
        <f t="shared" si="342"/>
        <v>-215.14800000000014</v>
      </c>
      <c r="BM244" s="12">
        <f t="shared" si="343"/>
        <v>-406.09799999999996</v>
      </c>
      <c r="BN244" s="12">
        <f t="shared" si="344"/>
        <v>-643.40999999999985</v>
      </c>
      <c r="BO244" s="14">
        <f t="shared" si="345"/>
        <v>-7.1716000000000002E-2</v>
      </c>
      <c r="BP244" s="14">
        <f t="shared" si="346"/>
        <v>-0.13536599999999999</v>
      </c>
      <c r="BQ244" s="24">
        <f t="shared" si="347"/>
        <v>-0.21446999999999994</v>
      </c>
      <c r="BR244" s="19">
        <f t="shared" si="348"/>
        <v>0</v>
      </c>
      <c r="BS244" s="20">
        <f t="shared" si="349"/>
        <v>0</v>
      </c>
      <c r="BT244" s="13">
        <f t="shared" si="350"/>
        <v>0</v>
      </c>
      <c r="BU244" s="20">
        <f t="shared" si="351"/>
        <v>0</v>
      </c>
      <c r="BV244" s="20">
        <f t="shared" si="352"/>
        <v>0</v>
      </c>
      <c r="BW244" s="13">
        <f t="shared" si="353"/>
        <v>0</v>
      </c>
      <c r="BX244" s="20">
        <f t="shared" si="354"/>
        <v>11</v>
      </c>
      <c r="BY244" s="20">
        <f t="shared" si="355"/>
        <v>77</v>
      </c>
      <c r="BZ244" s="13">
        <f t="shared" si="356"/>
        <v>1.5341395867785061E-3</v>
      </c>
      <c r="CA244" s="20">
        <f t="shared" si="357"/>
        <v>11</v>
      </c>
      <c r="CB244" s="20">
        <f t="shared" si="358"/>
        <v>77</v>
      </c>
      <c r="CC244" s="17">
        <f t="shared" si="359"/>
        <v>1.5341395867785061E-3</v>
      </c>
      <c r="CE244" s="2">
        <v>50191</v>
      </c>
      <c r="CF244" s="2">
        <v>11802</v>
      </c>
      <c r="CG244" s="2">
        <v>5133</v>
      </c>
      <c r="CH244" s="2">
        <v>2468</v>
      </c>
      <c r="CI244" s="2">
        <v>5126</v>
      </c>
      <c r="CJ244" s="2">
        <v>49562</v>
      </c>
      <c r="CK244" s="2">
        <v>2907</v>
      </c>
      <c r="CL244" s="2">
        <v>3490.2</v>
      </c>
      <c r="CM244" s="2">
        <v>3371.4</v>
      </c>
      <c r="CN244" s="2">
        <v>1250</v>
      </c>
      <c r="CO244" s="2">
        <v>1137</v>
      </c>
      <c r="CP244" s="2">
        <v>1099</v>
      </c>
      <c r="CQ244" s="2">
        <v>915</v>
      </c>
      <c r="CR244" s="2">
        <v>2883</v>
      </c>
      <c r="CS244" s="2">
        <v>3193</v>
      </c>
      <c r="CT244" s="2">
        <v>2831</v>
      </c>
      <c r="CU244" s="2">
        <v>3000</v>
      </c>
      <c r="CV244" s="2">
        <v>51449.516000000003</v>
      </c>
      <c r="CW244" s="2">
        <v>50797.353999999999</v>
      </c>
      <c r="CX244" s="2">
        <v>48068.34599999999</v>
      </c>
      <c r="CY244" s="2">
        <v>13420.144</v>
      </c>
      <c r="CZ244" s="2">
        <v>15558.095000000001</v>
      </c>
      <c r="DA244" s="2">
        <v>15175.186</v>
      </c>
      <c r="DB244" s="2">
        <v>2458.6880000000001</v>
      </c>
      <c r="DC244" s="2">
        <v>2095.1109999999999</v>
      </c>
      <c r="DD244" s="2">
        <v>1962.2049999999999</v>
      </c>
      <c r="DE244" s="2">
        <v>2726.5716000000002</v>
      </c>
      <c r="DF244" s="2">
        <v>2640.7506000000003</v>
      </c>
      <c r="DG244" s="2">
        <v>2221.9482000000003</v>
      </c>
      <c r="DH244" s="2">
        <v>3479.2110000000002</v>
      </c>
      <c r="DI244" s="2">
        <v>3292.1909999999998</v>
      </c>
      <c r="DJ244" s="2">
        <v>3068.5680000000002</v>
      </c>
      <c r="DK244" s="2">
        <v>2784.8519999999999</v>
      </c>
      <c r="DL244" s="2">
        <v>2593.902</v>
      </c>
      <c r="DM244" s="2">
        <v>2356.59</v>
      </c>
      <c r="DN244" s="2">
        <v>0</v>
      </c>
      <c r="DO244" s="2">
        <v>0</v>
      </c>
      <c r="DP244" s="2">
        <v>11</v>
      </c>
    </row>
    <row r="245" spans="2:120" ht="14.25" customHeight="1" x14ac:dyDescent="0.2">
      <c r="B245" s="6">
        <v>47208</v>
      </c>
      <c r="C245" s="9" t="s">
        <v>182</v>
      </c>
      <c r="D245" s="9" t="s">
        <v>63</v>
      </c>
      <c r="E245" s="21" t="s">
        <v>191</v>
      </c>
      <c r="F245" s="9" t="s">
        <v>174</v>
      </c>
      <c r="G245" s="21">
        <v>0</v>
      </c>
      <c r="H245" s="11">
        <f t="shared" si="288"/>
        <v>115545</v>
      </c>
      <c r="I245" s="12">
        <f t="shared" si="289"/>
        <v>24543</v>
      </c>
      <c r="J245" s="14">
        <f t="shared" si="290"/>
        <v>0.21241074905880825</v>
      </c>
      <c r="K245" s="14">
        <f t="shared" si="291"/>
        <v>0.10222856895581808</v>
      </c>
      <c r="L245" s="15">
        <f t="shared" si="292"/>
        <v>1.6754660700969426</v>
      </c>
      <c r="M245" s="12">
        <f t="shared" si="293"/>
        <v>0</v>
      </c>
      <c r="N245" s="14">
        <f t="shared" si="294"/>
        <v>8.8534981795320711E-3</v>
      </c>
      <c r="O245" s="16">
        <f t="shared" si="295"/>
        <v>-784</v>
      </c>
      <c r="P245" s="14">
        <f t="shared" si="296"/>
        <v>-0.12248086236525546</v>
      </c>
      <c r="Q245" s="12">
        <f t="shared" si="297"/>
        <v>-448.79999999999927</v>
      </c>
      <c r="R245" s="14">
        <f t="shared" si="298"/>
        <v>-5.4415830059653669E-2</v>
      </c>
      <c r="S245" s="18">
        <f t="shared" si="299"/>
        <v>230</v>
      </c>
      <c r="T245" s="14">
        <f t="shared" si="300"/>
        <v>6.4624894633323993E-2</v>
      </c>
      <c r="U245" s="18">
        <f t="shared" si="301"/>
        <v>297</v>
      </c>
      <c r="V245" s="14">
        <f t="shared" si="302"/>
        <v>8.6086956521739144E-2</v>
      </c>
      <c r="W245" s="12">
        <f t="shared" si="303"/>
        <v>126</v>
      </c>
      <c r="X245" s="14">
        <f t="shared" si="304"/>
        <v>1.877514528386226E-2</v>
      </c>
      <c r="Y245" s="12">
        <f t="shared" si="305"/>
        <v>294</v>
      </c>
      <c r="Z245" s="14">
        <f t="shared" si="306"/>
        <v>4.3426883308715025E-2</v>
      </c>
      <c r="AA245" s="12">
        <v>-343.4611300000106</v>
      </c>
      <c r="AB245" s="26">
        <v>-3.7356094863980616E-3</v>
      </c>
      <c r="AC245" s="12">
        <f t="shared" si="307"/>
        <v>0</v>
      </c>
      <c r="AD245" s="24">
        <f t="shared" si="308"/>
        <v>0</v>
      </c>
      <c r="AE245" s="11">
        <f t="shared" si="309"/>
        <v>178.59299999999348</v>
      </c>
      <c r="AF245" s="12">
        <f t="shared" si="310"/>
        <v>-8330.3440000000119</v>
      </c>
      <c r="AG245" s="12">
        <f t="shared" si="311"/>
        <v>-19920.625999999989</v>
      </c>
      <c r="AH245" s="14">
        <f t="shared" si="312"/>
        <v>1.5456575360248692E-3</v>
      </c>
      <c r="AI245" s="14">
        <f t="shared" si="313"/>
        <v>-7.2096101086157049E-2</v>
      </c>
      <c r="AJ245" s="14">
        <f t="shared" si="314"/>
        <v>-0.17240578129732997</v>
      </c>
      <c r="AK245" s="14">
        <f t="shared" si="315"/>
        <v>0.25501245886826207</v>
      </c>
      <c r="AL245" s="14">
        <f t="shared" si="316"/>
        <v>0.32171210809089384</v>
      </c>
      <c r="AM245" s="14">
        <f t="shared" si="317"/>
        <v>0.33354515868516948</v>
      </c>
      <c r="AN245" s="18">
        <f t="shared" si="318"/>
        <v>4967.9579999999987</v>
      </c>
      <c r="AO245" s="18">
        <f t="shared" si="319"/>
        <v>9949.252999999997</v>
      </c>
      <c r="AP245" s="18">
        <f t="shared" si="320"/>
        <v>7352.0469999999987</v>
      </c>
      <c r="AQ245" s="14">
        <f t="shared" si="321"/>
        <v>0.20241853074196303</v>
      </c>
      <c r="AR245" s="14">
        <f t="shared" si="322"/>
        <v>0.40538047508454533</v>
      </c>
      <c r="AS245" s="14">
        <f t="shared" si="323"/>
        <v>0.29955779652039283</v>
      </c>
      <c r="AT245" s="12">
        <f t="shared" si="324"/>
        <v>-100.55000000000018</v>
      </c>
      <c r="AU245" s="12">
        <f t="shared" si="325"/>
        <v>-1217.0709999999999</v>
      </c>
      <c r="AV245" s="12">
        <f t="shared" si="326"/>
        <v>-1677.63</v>
      </c>
      <c r="AW245" s="14">
        <f t="shared" si="327"/>
        <v>-1.7901014776571134E-2</v>
      </c>
      <c r="AX245" s="14">
        <f t="shared" si="328"/>
        <v>-0.21667633968310485</v>
      </c>
      <c r="AY245" s="14">
        <f t="shared" si="329"/>
        <v>-0.2986701085988962</v>
      </c>
      <c r="AZ245" s="12">
        <f t="shared" si="330"/>
        <v>-1347.1847999999991</v>
      </c>
      <c r="BA245" s="12">
        <f t="shared" si="331"/>
        <v>-2154.9767999999995</v>
      </c>
      <c r="BB245" s="12">
        <f t="shared" si="332"/>
        <v>-3004.5125999999991</v>
      </c>
      <c r="BC245" s="14">
        <f t="shared" si="333"/>
        <v>-0.17274257578088925</v>
      </c>
      <c r="BD245" s="14">
        <f t="shared" si="334"/>
        <v>-0.27632158793660555</v>
      </c>
      <c r="BE245" s="14">
        <f t="shared" si="335"/>
        <v>-0.38525319279889203</v>
      </c>
      <c r="BF245" s="12">
        <f t="shared" si="336"/>
        <v>-165.21700000000055</v>
      </c>
      <c r="BG245" s="12">
        <f t="shared" si="337"/>
        <v>-1385.7219999999998</v>
      </c>
      <c r="BH245" s="12">
        <f t="shared" si="338"/>
        <v>-1896.6939999999995</v>
      </c>
      <c r="BI245" s="14">
        <f t="shared" si="339"/>
        <v>-2.4165130905367982E-2</v>
      </c>
      <c r="BJ245" s="14">
        <f t="shared" si="340"/>
        <v>-0.20267983033494219</v>
      </c>
      <c r="BK245" s="14">
        <f t="shared" si="341"/>
        <v>-0.27741611818048839</v>
      </c>
      <c r="BL245" s="12">
        <f t="shared" si="342"/>
        <v>-54.73700000000008</v>
      </c>
      <c r="BM245" s="12">
        <f t="shared" si="343"/>
        <v>-1325.4439999999995</v>
      </c>
      <c r="BN245" s="12">
        <f t="shared" si="344"/>
        <v>-1869.1170000000002</v>
      </c>
      <c r="BO245" s="14">
        <f t="shared" si="345"/>
        <v>-7.7487259343148596E-3</v>
      </c>
      <c r="BP245" s="14">
        <f t="shared" si="346"/>
        <v>-0.18763363533408828</v>
      </c>
      <c r="BQ245" s="24">
        <f t="shared" si="347"/>
        <v>-0.26459753680634202</v>
      </c>
      <c r="BR245" s="19">
        <f t="shared" si="348"/>
        <v>0</v>
      </c>
      <c r="BS245" s="20">
        <f t="shared" si="349"/>
        <v>0</v>
      </c>
      <c r="BT245" s="13">
        <f t="shared" si="350"/>
        <v>0</v>
      </c>
      <c r="BU245" s="20">
        <f t="shared" si="351"/>
        <v>0</v>
      </c>
      <c r="BV245" s="20">
        <f t="shared" si="352"/>
        <v>0</v>
      </c>
      <c r="BW245" s="13">
        <f t="shared" si="353"/>
        <v>0</v>
      </c>
      <c r="BX245" s="20">
        <f t="shared" si="354"/>
        <v>49.9</v>
      </c>
      <c r="BY245" s="20">
        <f t="shared" si="355"/>
        <v>349.3</v>
      </c>
      <c r="BZ245" s="13">
        <f t="shared" si="356"/>
        <v>3.0230646068631268E-3</v>
      </c>
      <c r="CA245" s="20">
        <f t="shared" si="357"/>
        <v>49.9</v>
      </c>
      <c r="CB245" s="20">
        <f t="shared" si="358"/>
        <v>349.3</v>
      </c>
      <c r="CC245" s="17">
        <f t="shared" si="359"/>
        <v>3.0230646068631268E-3</v>
      </c>
      <c r="CE245" s="2">
        <v>115545</v>
      </c>
      <c r="CF245" s="2">
        <v>24543</v>
      </c>
      <c r="CG245" s="2">
        <v>11812</v>
      </c>
      <c r="CH245" s="2">
        <v>5617</v>
      </c>
      <c r="CI245" s="2">
        <v>13410</v>
      </c>
      <c r="CJ245" s="2">
        <v>114531</v>
      </c>
      <c r="CK245" s="2">
        <v>6401</v>
      </c>
      <c r="CL245" s="2">
        <v>8247.5999999999985</v>
      </c>
      <c r="CM245" s="2">
        <v>7798.7999999999993</v>
      </c>
      <c r="CN245" s="2">
        <v>3559</v>
      </c>
      <c r="CO245" s="2">
        <v>3329</v>
      </c>
      <c r="CP245" s="2">
        <v>3450</v>
      </c>
      <c r="CQ245" s="2">
        <v>3153</v>
      </c>
      <c r="CR245" s="2">
        <v>6711</v>
      </c>
      <c r="CS245" s="2">
        <v>6837</v>
      </c>
      <c r="CT245" s="2">
        <v>6770</v>
      </c>
      <c r="CU245" s="2">
        <v>7064</v>
      </c>
      <c r="CV245" s="2">
        <v>115723.59299999999</v>
      </c>
      <c r="CW245" s="2">
        <v>107214.65599999999</v>
      </c>
      <c r="CX245" s="2">
        <v>95624.374000000011</v>
      </c>
      <c r="CY245" s="2">
        <v>29510.957999999999</v>
      </c>
      <c r="CZ245" s="2">
        <v>34492.252999999997</v>
      </c>
      <c r="DA245" s="2">
        <v>31895.046999999999</v>
      </c>
      <c r="DB245" s="2">
        <v>5516.45</v>
      </c>
      <c r="DC245" s="2">
        <v>4399.9290000000001</v>
      </c>
      <c r="DD245" s="2">
        <v>3939.37</v>
      </c>
      <c r="DE245" s="2">
        <v>6451.6152000000002</v>
      </c>
      <c r="DF245" s="2">
        <v>5643.8231999999998</v>
      </c>
      <c r="DG245" s="2">
        <v>4794.2874000000002</v>
      </c>
      <c r="DH245" s="2">
        <v>6671.7829999999994</v>
      </c>
      <c r="DI245" s="2">
        <v>5451.2780000000002</v>
      </c>
      <c r="DJ245" s="2">
        <v>4940.3060000000005</v>
      </c>
      <c r="DK245" s="2">
        <v>7009.2629999999999</v>
      </c>
      <c r="DL245" s="2">
        <v>5738.5560000000005</v>
      </c>
      <c r="DM245" s="2">
        <v>5194.8829999999998</v>
      </c>
      <c r="DN245" s="2">
        <v>0</v>
      </c>
      <c r="DO245" s="2">
        <v>0</v>
      </c>
      <c r="DP245" s="2">
        <v>49.9</v>
      </c>
    </row>
    <row r="246" spans="2:120" ht="14.25" customHeight="1" x14ac:dyDescent="0.2">
      <c r="B246" s="6">
        <v>47209</v>
      </c>
      <c r="C246" s="9" t="s">
        <v>182</v>
      </c>
      <c r="D246" s="9" t="s">
        <v>63</v>
      </c>
      <c r="E246" s="21" t="s">
        <v>191</v>
      </c>
      <c r="F246" s="9" t="s">
        <v>175</v>
      </c>
      <c r="G246" s="21">
        <v>0</v>
      </c>
      <c r="H246" s="11">
        <f t="shared" si="288"/>
        <v>64554</v>
      </c>
      <c r="I246" s="12">
        <f t="shared" si="289"/>
        <v>15363</v>
      </c>
      <c r="J246" s="14">
        <f t="shared" si="290"/>
        <v>0.2379868017473743</v>
      </c>
      <c r="K246" s="14">
        <f t="shared" si="291"/>
        <v>0.11001642036124795</v>
      </c>
      <c r="L246" s="15">
        <f t="shared" si="292"/>
        <v>1.8444231033063521</v>
      </c>
      <c r="M246" s="12">
        <f t="shared" si="293"/>
        <v>0</v>
      </c>
      <c r="N246" s="14">
        <f t="shared" si="294"/>
        <v>2.2054748974842164E-2</v>
      </c>
      <c r="O246" s="16">
        <f t="shared" si="295"/>
        <v>-252</v>
      </c>
      <c r="P246" s="14">
        <f t="shared" si="296"/>
        <v>-6.9748131746471098E-2</v>
      </c>
      <c r="Q246" s="12">
        <f t="shared" si="297"/>
        <v>152.40000000000055</v>
      </c>
      <c r="R246" s="14">
        <f t="shared" si="298"/>
        <v>3.5366193260930157E-2</v>
      </c>
      <c r="S246" s="18">
        <f t="shared" si="299"/>
        <v>416</v>
      </c>
      <c r="T246" s="14">
        <f t="shared" si="300"/>
        <v>0.18579723090665479</v>
      </c>
      <c r="U246" s="18">
        <f t="shared" si="301"/>
        <v>-20</v>
      </c>
      <c r="V246" s="14">
        <f t="shared" si="302"/>
        <v>-1.0905125408942284E-2</v>
      </c>
      <c r="W246" s="12">
        <f t="shared" si="303"/>
        <v>170</v>
      </c>
      <c r="X246" s="14">
        <f t="shared" si="304"/>
        <v>4.7000276472214608E-2</v>
      </c>
      <c r="Y246" s="12">
        <f t="shared" si="305"/>
        <v>188</v>
      </c>
      <c r="Z246" s="14">
        <f t="shared" si="306"/>
        <v>5.1394204483324213E-2</v>
      </c>
      <c r="AA246" s="12">
        <v>774.65659000000596</v>
      </c>
      <c r="AB246" s="26">
        <v>1.5771549033783749E-2</v>
      </c>
      <c r="AC246" s="12">
        <f t="shared" si="307"/>
        <v>0</v>
      </c>
      <c r="AD246" s="24">
        <f t="shared" si="308"/>
        <v>0</v>
      </c>
      <c r="AE246" s="11">
        <f t="shared" si="309"/>
        <v>2214.7119999999995</v>
      </c>
      <c r="AF246" s="12">
        <f t="shared" si="310"/>
        <v>2468.955999999991</v>
      </c>
      <c r="AG246" s="12">
        <f t="shared" si="311"/>
        <v>698.46199999999953</v>
      </c>
      <c r="AH246" s="14">
        <f t="shared" si="312"/>
        <v>3.4307897264305831E-2</v>
      </c>
      <c r="AI246" s="14">
        <f t="shared" si="313"/>
        <v>3.8246367382346325E-2</v>
      </c>
      <c r="AJ246" s="14">
        <f t="shared" si="314"/>
        <v>1.081980977166408E-2</v>
      </c>
      <c r="AK246" s="14">
        <f t="shared" si="315"/>
        <v>0.26664552103386391</v>
      </c>
      <c r="AL246" s="14">
        <f t="shared" si="316"/>
        <v>0.31417168469859796</v>
      </c>
      <c r="AM246" s="14">
        <f t="shared" si="317"/>
        <v>0.31464846491156151</v>
      </c>
      <c r="AN246" s="18">
        <f t="shared" si="318"/>
        <v>2440.5780000000013</v>
      </c>
      <c r="AO246" s="18">
        <f t="shared" si="319"/>
        <v>5693.7150000000001</v>
      </c>
      <c r="AP246" s="18">
        <f t="shared" si="320"/>
        <v>5168.5869999999995</v>
      </c>
      <c r="AQ246" s="14">
        <f t="shared" si="321"/>
        <v>0.15886076938098026</v>
      </c>
      <c r="AR246" s="14">
        <f t="shared" si="322"/>
        <v>0.37061218512009364</v>
      </c>
      <c r="AS246" s="14">
        <f t="shared" si="323"/>
        <v>0.33643084033066462</v>
      </c>
      <c r="AT246" s="12">
        <f t="shared" si="324"/>
        <v>-103.2529999999997</v>
      </c>
      <c r="AU246" s="12">
        <f t="shared" si="325"/>
        <v>-165.4409999999998</v>
      </c>
      <c r="AV246" s="12">
        <f t="shared" si="326"/>
        <v>-215.42500000000018</v>
      </c>
      <c r="AW246" s="14">
        <f t="shared" si="327"/>
        <v>-3.0720916393930264E-2</v>
      </c>
      <c r="AX246" s="14">
        <f t="shared" si="328"/>
        <v>-4.9223742933650616E-2</v>
      </c>
      <c r="AY246" s="14">
        <f t="shared" si="329"/>
        <v>-6.40955072894972E-2</v>
      </c>
      <c r="AZ246" s="12">
        <f t="shared" si="330"/>
        <v>-429.6534000000006</v>
      </c>
      <c r="BA246" s="12">
        <f t="shared" si="331"/>
        <v>-397.59420000000046</v>
      </c>
      <c r="BB246" s="12">
        <f t="shared" si="332"/>
        <v>-618.10500000000047</v>
      </c>
      <c r="BC246" s="14">
        <f t="shared" si="333"/>
        <v>-9.6300295857988272E-2</v>
      </c>
      <c r="BD246" s="14">
        <f t="shared" si="334"/>
        <v>-8.9114712210866198E-2</v>
      </c>
      <c r="BE246" s="14">
        <f t="shared" si="335"/>
        <v>-0.13853886498117274</v>
      </c>
      <c r="BF246" s="12">
        <f t="shared" si="336"/>
        <v>-304.41800000000012</v>
      </c>
      <c r="BG246" s="12">
        <f t="shared" si="337"/>
        <v>-450.91100000000006</v>
      </c>
      <c r="BH246" s="12">
        <f t="shared" si="338"/>
        <v>-656.05299999999988</v>
      </c>
      <c r="BI246" s="14">
        <f t="shared" si="339"/>
        <v>-8.0385001320306348E-2</v>
      </c>
      <c r="BJ246" s="14">
        <f t="shared" si="340"/>
        <v>-0.1190681278056509</v>
      </c>
      <c r="BK246" s="14">
        <f t="shared" si="341"/>
        <v>-0.17323818325851592</v>
      </c>
      <c r="BL246" s="12">
        <f t="shared" si="342"/>
        <v>-371.22299999999996</v>
      </c>
      <c r="BM246" s="12">
        <f t="shared" si="343"/>
        <v>-235.14499999999998</v>
      </c>
      <c r="BN246" s="12">
        <f t="shared" si="344"/>
        <v>-421.20600000000013</v>
      </c>
      <c r="BO246" s="14">
        <f t="shared" si="345"/>
        <v>-9.6521840873634912E-2</v>
      </c>
      <c r="BP246" s="14">
        <f t="shared" si="346"/>
        <v>-6.1140145605824259E-2</v>
      </c>
      <c r="BQ246" s="24">
        <f t="shared" si="347"/>
        <v>-0.10951794071762877</v>
      </c>
      <c r="BR246" s="19">
        <f t="shared" si="348"/>
        <v>0</v>
      </c>
      <c r="BS246" s="20">
        <f t="shared" si="349"/>
        <v>0</v>
      </c>
      <c r="BT246" s="13">
        <f t="shared" si="350"/>
        <v>0</v>
      </c>
      <c r="BU246" s="20">
        <f t="shared" si="351"/>
        <v>0</v>
      </c>
      <c r="BV246" s="20">
        <f t="shared" si="352"/>
        <v>0</v>
      </c>
      <c r="BW246" s="13">
        <f t="shared" si="353"/>
        <v>0</v>
      </c>
      <c r="BX246" s="20">
        <f t="shared" si="354"/>
        <v>0</v>
      </c>
      <c r="BY246" s="20">
        <f t="shared" si="355"/>
        <v>0</v>
      </c>
      <c r="BZ246" s="13">
        <f t="shared" si="356"/>
        <v>0</v>
      </c>
      <c r="CA246" s="20">
        <f t="shared" si="357"/>
        <v>0</v>
      </c>
      <c r="CB246" s="20">
        <f t="shared" si="358"/>
        <v>0</v>
      </c>
      <c r="CC246" s="17">
        <f t="shared" si="359"/>
        <v>0</v>
      </c>
      <c r="CE246" s="2">
        <v>64554</v>
      </c>
      <c r="CF246" s="2">
        <v>15363</v>
      </c>
      <c r="CG246" s="2">
        <v>7102</v>
      </c>
      <c r="CH246" s="2">
        <v>3361</v>
      </c>
      <c r="CI246" s="2">
        <v>7289</v>
      </c>
      <c r="CJ246" s="2">
        <v>63161</v>
      </c>
      <c r="CK246" s="2">
        <v>3613</v>
      </c>
      <c r="CL246" s="2">
        <v>4309.2</v>
      </c>
      <c r="CM246" s="2">
        <v>4461.6000000000004</v>
      </c>
      <c r="CN246" s="2">
        <v>2239</v>
      </c>
      <c r="CO246" s="2">
        <v>1823</v>
      </c>
      <c r="CP246" s="2">
        <v>1834</v>
      </c>
      <c r="CQ246" s="2">
        <v>1854</v>
      </c>
      <c r="CR246" s="2">
        <v>3617</v>
      </c>
      <c r="CS246" s="2">
        <v>3787</v>
      </c>
      <c r="CT246" s="2">
        <v>3658</v>
      </c>
      <c r="CU246" s="2">
        <v>3846</v>
      </c>
      <c r="CV246" s="2">
        <v>66768.712</v>
      </c>
      <c r="CW246" s="2">
        <v>67022.955999999991</v>
      </c>
      <c r="CX246" s="2">
        <v>65252.462</v>
      </c>
      <c r="CY246" s="2">
        <v>17803.578000000001</v>
      </c>
      <c r="CZ246" s="2">
        <v>21056.715</v>
      </c>
      <c r="DA246" s="2">
        <v>20531.587</v>
      </c>
      <c r="DB246" s="2">
        <v>3257.7470000000003</v>
      </c>
      <c r="DC246" s="2">
        <v>3195.5590000000002</v>
      </c>
      <c r="DD246" s="2">
        <v>3145.5749999999998</v>
      </c>
      <c r="DE246" s="2">
        <v>4031.9465999999998</v>
      </c>
      <c r="DF246" s="2">
        <v>4064.0057999999999</v>
      </c>
      <c r="DG246" s="2">
        <v>3843.4949999999999</v>
      </c>
      <c r="DH246" s="2">
        <v>3482.5819999999999</v>
      </c>
      <c r="DI246" s="2">
        <v>3336.0889999999999</v>
      </c>
      <c r="DJ246" s="2">
        <v>3130.9470000000001</v>
      </c>
      <c r="DK246" s="2">
        <v>3474.777</v>
      </c>
      <c r="DL246" s="2">
        <v>3610.855</v>
      </c>
      <c r="DM246" s="2">
        <v>3424.7939999999999</v>
      </c>
      <c r="DN246" s="2">
        <v>0</v>
      </c>
      <c r="DO246" s="2">
        <v>0</v>
      </c>
      <c r="DP246" s="2">
        <v>0</v>
      </c>
    </row>
    <row r="247" spans="2:120" ht="14.25" customHeight="1" x14ac:dyDescent="0.2">
      <c r="B247" s="6">
        <v>47210</v>
      </c>
      <c r="C247" s="9" t="s">
        <v>182</v>
      </c>
      <c r="D247" s="9" t="s">
        <v>63</v>
      </c>
      <c r="E247" s="21" t="s">
        <v>191</v>
      </c>
      <c r="F247" s="9" t="s">
        <v>176</v>
      </c>
      <c r="G247" s="21">
        <v>0</v>
      </c>
      <c r="H247" s="11">
        <f t="shared" si="288"/>
        <v>62607</v>
      </c>
      <c r="I247" s="12">
        <f t="shared" si="289"/>
        <v>14464</v>
      </c>
      <c r="J247" s="14">
        <f t="shared" si="290"/>
        <v>0.23102847924353506</v>
      </c>
      <c r="K247" s="14">
        <f t="shared" si="291"/>
        <v>0.10078745188237737</v>
      </c>
      <c r="L247" s="15">
        <f t="shared" si="292"/>
        <v>1.9347353154459754</v>
      </c>
      <c r="M247" s="12">
        <f t="shared" si="293"/>
        <v>0</v>
      </c>
      <c r="N247" s="14">
        <f t="shared" si="294"/>
        <v>1.2877966704955446E-2</v>
      </c>
      <c r="O247" s="16">
        <f t="shared" si="295"/>
        <v>-524</v>
      </c>
      <c r="P247" s="14">
        <f t="shared" si="296"/>
        <v>-0.13578647317958015</v>
      </c>
      <c r="Q247" s="12">
        <f t="shared" si="297"/>
        <v>54</v>
      </c>
      <c r="R247" s="14">
        <f t="shared" si="298"/>
        <v>1.2090274046211658E-2</v>
      </c>
      <c r="S247" s="18">
        <f t="shared" si="299"/>
        <v>102</v>
      </c>
      <c r="T247" s="14">
        <f t="shared" si="300"/>
        <v>5.8486238532110102E-2</v>
      </c>
      <c r="U247" s="18">
        <f t="shared" si="301"/>
        <v>114</v>
      </c>
      <c r="V247" s="14">
        <f t="shared" si="302"/>
        <v>6.968215158924207E-2</v>
      </c>
      <c r="W247" s="12">
        <f t="shared" si="303"/>
        <v>92</v>
      </c>
      <c r="X247" s="14">
        <f t="shared" si="304"/>
        <v>2.376646861276166E-2</v>
      </c>
      <c r="Y247" s="12">
        <f t="shared" si="305"/>
        <v>34</v>
      </c>
      <c r="Z247" s="14">
        <f t="shared" si="306"/>
        <v>8.9356110381078047E-3</v>
      </c>
      <c r="AA247" s="12">
        <v>79.786060000013094</v>
      </c>
      <c r="AB247" s="26">
        <v>1.6350535933900012E-3</v>
      </c>
      <c r="AC247" s="12">
        <f t="shared" si="307"/>
        <v>0</v>
      </c>
      <c r="AD247" s="24">
        <f t="shared" si="308"/>
        <v>0</v>
      </c>
      <c r="AE247" s="11">
        <f t="shared" si="309"/>
        <v>519.43600000000151</v>
      </c>
      <c r="AF247" s="12">
        <f t="shared" si="310"/>
        <v>-2704.5650000000023</v>
      </c>
      <c r="AG247" s="12">
        <f t="shared" si="311"/>
        <v>-7564.768999999993</v>
      </c>
      <c r="AH247" s="14">
        <f t="shared" si="312"/>
        <v>8.2967719264619433E-3</v>
      </c>
      <c r="AI247" s="14">
        <f t="shared" si="313"/>
        <v>-4.3199083169613628E-2</v>
      </c>
      <c r="AJ247" s="14">
        <f t="shared" si="314"/>
        <v>-0.12082944399188578</v>
      </c>
      <c r="AK247" s="14">
        <f t="shared" si="315"/>
        <v>0.26400747541014352</v>
      </c>
      <c r="AL247" s="14">
        <f t="shared" si="316"/>
        <v>0.3227729223361287</v>
      </c>
      <c r="AM247" s="14">
        <f t="shared" si="317"/>
        <v>0.33179788806162303</v>
      </c>
      <c r="AN247" s="18">
        <f t="shared" si="318"/>
        <v>2201.8509999999987</v>
      </c>
      <c r="AO247" s="18">
        <f t="shared" si="319"/>
        <v>4870.8839999999982</v>
      </c>
      <c r="AP247" s="18">
        <f t="shared" si="320"/>
        <v>3798.8960000000006</v>
      </c>
      <c r="AQ247" s="14">
        <f t="shared" si="321"/>
        <v>0.15222974280973434</v>
      </c>
      <c r="AR247" s="14">
        <f t="shared" si="322"/>
        <v>0.33675912610619463</v>
      </c>
      <c r="AS247" s="14">
        <f t="shared" si="323"/>
        <v>0.26264491150442493</v>
      </c>
      <c r="AT247" s="12">
        <f t="shared" si="324"/>
        <v>-262.70200000000023</v>
      </c>
      <c r="AU247" s="12">
        <f t="shared" si="325"/>
        <v>-614.69599999999991</v>
      </c>
      <c r="AV247" s="12">
        <f t="shared" si="326"/>
        <v>-881.43100000000004</v>
      </c>
      <c r="AW247" s="14">
        <f t="shared" si="327"/>
        <v>-7.8771214392803657E-2</v>
      </c>
      <c r="AX247" s="14">
        <f t="shared" si="328"/>
        <v>-0.1843166416791604</v>
      </c>
      <c r="AY247" s="14">
        <f t="shared" si="329"/>
        <v>-0.26429715142428789</v>
      </c>
      <c r="AZ247" s="12">
        <f t="shared" si="330"/>
        <v>-827.79659999999967</v>
      </c>
      <c r="BA247" s="12">
        <f t="shared" si="331"/>
        <v>-1095.5111999999999</v>
      </c>
      <c r="BB247" s="12">
        <f t="shared" si="332"/>
        <v>-1620.6425999999997</v>
      </c>
      <c r="BC247" s="14">
        <f t="shared" si="333"/>
        <v>-0.18312463498805409</v>
      </c>
      <c r="BD247" s="14">
        <f t="shared" si="334"/>
        <v>-0.2423482877621449</v>
      </c>
      <c r="BE247" s="14">
        <f t="shared" si="335"/>
        <v>-0.35851752057340058</v>
      </c>
      <c r="BF247" s="12">
        <f t="shared" si="336"/>
        <v>-213.76199999999972</v>
      </c>
      <c r="BG247" s="12">
        <f t="shared" si="337"/>
        <v>-573.32700000000023</v>
      </c>
      <c r="BH247" s="12">
        <f t="shared" si="338"/>
        <v>-1013.6369999999997</v>
      </c>
      <c r="BI247" s="14">
        <f t="shared" si="339"/>
        <v>-5.393943981831939E-2</v>
      </c>
      <c r="BJ247" s="14">
        <f t="shared" si="340"/>
        <v>-0.14466994700984104</v>
      </c>
      <c r="BK247" s="14">
        <f t="shared" si="341"/>
        <v>-0.25577517032551089</v>
      </c>
      <c r="BL247" s="12">
        <f t="shared" si="342"/>
        <v>-696.05200000000013</v>
      </c>
      <c r="BM247" s="12">
        <f t="shared" si="343"/>
        <v>-754.13900000000012</v>
      </c>
      <c r="BN247" s="12">
        <f t="shared" si="344"/>
        <v>-1221.4769999999999</v>
      </c>
      <c r="BO247" s="14">
        <f t="shared" si="345"/>
        <v>-0.18131075800989849</v>
      </c>
      <c r="BP247" s="14">
        <f t="shared" si="346"/>
        <v>-0.19644152122948688</v>
      </c>
      <c r="BQ247" s="24">
        <f t="shared" si="347"/>
        <v>-0.31817582703829117</v>
      </c>
      <c r="BR247" s="19">
        <f t="shared" si="348"/>
        <v>0</v>
      </c>
      <c r="BS247" s="20">
        <f t="shared" si="349"/>
        <v>0</v>
      </c>
      <c r="BT247" s="13">
        <f t="shared" si="350"/>
        <v>0</v>
      </c>
      <c r="BU247" s="20">
        <f t="shared" si="351"/>
        <v>0</v>
      </c>
      <c r="BV247" s="20">
        <f t="shared" si="352"/>
        <v>0</v>
      </c>
      <c r="BW247" s="13">
        <f t="shared" si="353"/>
        <v>0</v>
      </c>
      <c r="BX247" s="20">
        <f t="shared" si="354"/>
        <v>21.1</v>
      </c>
      <c r="BY247" s="20">
        <f t="shared" si="355"/>
        <v>147.70000000000002</v>
      </c>
      <c r="BZ247" s="13">
        <f t="shared" si="356"/>
        <v>2.3591611161691188E-3</v>
      </c>
      <c r="CA247" s="20">
        <f t="shared" si="357"/>
        <v>21.1</v>
      </c>
      <c r="CB247" s="20">
        <f t="shared" si="358"/>
        <v>147.70000000000002</v>
      </c>
      <c r="CC247" s="17">
        <f t="shared" si="359"/>
        <v>2.3591611161691188E-3</v>
      </c>
      <c r="CE247" s="2">
        <v>62607</v>
      </c>
      <c r="CF247" s="2">
        <v>14464</v>
      </c>
      <c r="CG247" s="2">
        <v>6310</v>
      </c>
      <c r="CH247" s="2">
        <v>3335</v>
      </c>
      <c r="CI247" s="2">
        <v>6895</v>
      </c>
      <c r="CJ247" s="2">
        <v>61811</v>
      </c>
      <c r="CK247" s="2">
        <v>3859</v>
      </c>
      <c r="CL247" s="2">
        <v>4466.3999999999996</v>
      </c>
      <c r="CM247" s="2">
        <v>4520.3999999999996</v>
      </c>
      <c r="CN247" s="2">
        <v>1744</v>
      </c>
      <c r="CO247" s="2">
        <v>1642</v>
      </c>
      <c r="CP247" s="2">
        <v>1636</v>
      </c>
      <c r="CQ247" s="2">
        <v>1522</v>
      </c>
      <c r="CR247" s="2">
        <v>3871</v>
      </c>
      <c r="CS247" s="2">
        <v>3963</v>
      </c>
      <c r="CT247" s="2">
        <v>3805</v>
      </c>
      <c r="CU247" s="2">
        <v>3839</v>
      </c>
      <c r="CV247" s="2">
        <v>63126.436000000002</v>
      </c>
      <c r="CW247" s="2">
        <v>59902.434999999998</v>
      </c>
      <c r="CX247" s="2">
        <v>55042.231000000007</v>
      </c>
      <c r="CY247" s="2">
        <v>16665.850999999999</v>
      </c>
      <c r="CZ247" s="2">
        <v>19334.883999999998</v>
      </c>
      <c r="DA247" s="2">
        <v>18262.896000000001</v>
      </c>
      <c r="DB247" s="2">
        <v>3072.2979999999998</v>
      </c>
      <c r="DC247" s="2">
        <v>2720.3040000000001</v>
      </c>
      <c r="DD247" s="2">
        <v>2453.569</v>
      </c>
      <c r="DE247" s="2">
        <v>3692.6034</v>
      </c>
      <c r="DF247" s="2">
        <v>3424.8887999999997</v>
      </c>
      <c r="DG247" s="2">
        <v>2899.7574</v>
      </c>
      <c r="DH247" s="2">
        <v>3749.2380000000003</v>
      </c>
      <c r="DI247" s="2">
        <v>3389.6729999999998</v>
      </c>
      <c r="DJ247" s="2">
        <v>2949.3630000000003</v>
      </c>
      <c r="DK247" s="2">
        <v>3142.9479999999999</v>
      </c>
      <c r="DL247" s="2">
        <v>3084.8609999999999</v>
      </c>
      <c r="DM247" s="2">
        <v>2617.5230000000001</v>
      </c>
      <c r="DN247" s="2">
        <v>0</v>
      </c>
      <c r="DO247" s="2">
        <v>0</v>
      </c>
      <c r="DP247" s="2">
        <v>21.1</v>
      </c>
    </row>
    <row r="248" spans="2:120" ht="14.25" customHeight="1" x14ac:dyDescent="0.2">
      <c r="B248" s="6">
        <v>47211</v>
      </c>
      <c r="C248" s="9" t="s">
        <v>182</v>
      </c>
      <c r="D248" s="9" t="s">
        <v>63</v>
      </c>
      <c r="E248" s="21" t="s">
        <v>191</v>
      </c>
      <c r="F248" s="9" t="s">
        <v>177</v>
      </c>
      <c r="G248" s="21">
        <v>0</v>
      </c>
      <c r="H248" s="11">
        <f t="shared" si="288"/>
        <v>142283</v>
      </c>
      <c r="I248" s="12">
        <f t="shared" si="289"/>
        <v>31254</v>
      </c>
      <c r="J248" s="14">
        <f t="shared" si="290"/>
        <v>0.21966081682281088</v>
      </c>
      <c r="K248" s="14">
        <f t="shared" si="291"/>
        <v>0.10441163034234589</v>
      </c>
      <c r="L248" s="15">
        <f t="shared" si="292"/>
        <v>1.7206283738703221</v>
      </c>
      <c r="M248" s="12">
        <f t="shared" si="293"/>
        <v>0</v>
      </c>
      <c r="N248" s="14">
        <f t="shared" si="294"/>
        <v>4.6407954042071431E-4</v>
      </c>
      <c r="O248" s="16">
        <f t="shared" si="295"/>
        <v>-1103</v>
      </c>
      <c r="P248" s="14">
        <f t="shared" si="296"/>
        <v>-0.1345942647956071</v>
      </c>
      <c r="Q248" s="12">
        <f t="shared" si="297"/>
        <v>-429.60000000000036</v>
      </c>
      <c r="R248" s="14">
        <f t="shared" si="298"/>
        <v>-4.2058270676691767E-2</v>
      </c>
      <c r="S248" s="18">
        <f t="shared" si="299"/>
        <v>455</v>
      </c>
      <c r="T248" s="14">
        <f t="shared" si="300"/>
        <v>0.10256988277727686</v>
      </c>
      <c r="U248" s="18">
        <f t="shared" si="301"/>
        <v>478</v>
      </c>
      <c r="V248" s="14">
        <f t="shared" si="302"/>
        <v>0.11218023938042709</v>
      </c>
      <c r="W248" s="12">
        <f t="shared" si="303"/>
        <v>121</v>
      </c>
      <c r="X248" s="14">
        <f t="shared" si="304"/>
        <v>1.4745308310991856E-2</v>
      </c>
      <c r="Y248" s="12">
        <f t="shared" si="305"/>
        <v>97</v>
      </c>
      <c r="Z248" s="14">
        <f t="shared" si="306"/>
        <v>1.1358313817330101E-2</v>
      </c>
      <c r="AA248" s="12">
        <v>-1072.0480499999976</v>
      </c>
      <c r="AB248" s="26">
        <v>-9.4831186251517208E-3</v>
      </c>
      <c r="AC248" s="12">
        <f t="shared" si="307"/>
        <v>0</v>
      </c>
      <c r="AD248" s="24">
        <f t="shared" si="308"/>
        <v>0</v>
      </c>
      <c r="AE248" s="11">
        <f t="shared" si="309"/>
        <v>-1626.6990000000224</v>
      </c>
      <c r="AF248" s="12">
        <f t="shared" si="310"/>
        <v>-16313.100000000006</v>
      </c>
      <c r="AG248" s="12">
        <f t="shared" si="311"/>
        <v>-33300.367000000013</v>
      </c>
      <c r="AH248" s="14">
        <f t="shared" si="312"/>
        <v>-1.1432841590351739E-2</v>
      </c>
      <c r="AI248" s="14">
        <f t="shared" si="313"/>
        <v>-0.11465248835068143</v>
      </c>
      <c r="AJ248" s="14">
        <f t="shared" si="314"/>
        <v>-0.23404318857488249</v>
      </c>
      <c r="AK248" s="14">
        <f t="shared" si="315"/>
        <v>0.2614106637142406</v>
      </c>
      <c r="AL248" s="14">
        <f t="shared" si="316"/>
        <v>0.33244425057096971</v>
      </c>
      <c r="AM248" s="14">
        <f t="shared" si="317"/>
        <v>0.35240079949252107</v>
      </c>
      <c r="AN248" s="18">
        <f t="shared" si="318"/>
        <v>5515.0570000000007</v>
      </c>
      <c r="AO248" s="18">
        <f t="shared" si="319"/>
        <v>10623.968999999997</v>
      </c>
      <c r="AP248" s="18">
        <f t="shared" si="320"/>
        <v>7151.5670000000027</v>
      </c>
      <c r="AQ248" s="14">
        <f t="shared" si="321"/>
        <v>0.17645923721763612</v>
      </c>
      <c r="AR248" s="14">
        <f t="shared" si="322"/>
        <v>0.33992349779228248</v>
      </c>
      <c r="AS248" s="14">
        <f t="shared" si="323"/>
        <v>0.22882085493056903</v>
      </c>
      <c r="AT248" s="12">
        <f t="shared" si="324"/>
        <v>-484.24600000000009</v>
      </c>
      <c r="AU248" s="12">
        <f t="shared" si="325"/>
        <v>-2123.5830000000005</v>
      </c>
      <c r="AV248" s="12">
        <f t="shared" si="326"/>
        <v>-2912.9210000000003</v>
      </c>
      <c r="AW248" s="14">
        <f t="shared" si="327"/>
        <v>-6.8280597856740011E-2</v>
      </c>
      <c r="AX248" s="14">
        <f t="shared" si="328"/>
        <v>-0.29943358714043999</v>
      </c>
      <c r="AY248" s="14">
        <f t="shared" si="329"/>
        <v>-0.41073336153412299</v>
      </c>
      <c r="AZ248" s="12">
        <f t="shared" si="330"/>
        <v>-1762.1255999999994</v>
      </c>
      <c r="BA248" s="12">
        <f t="shared" si="331"/>
        <v>-3316.4423999999999</v>
      </c>
      <c r="BB248" s="12">
        <f t="shared" si="332"/>
        <v>-4544.6939999999995</v>
      </c>
      <c r="BC248" s="14">
        <f t="shared" si="333"/>
        <v>-0.18008805494235958</v>
      </c>
      <c r="BD248" s="14">
        <f t="shared" si="334"/>
        <v>-0.33893818984547464</v>
      </c>
      <c r="BE248" s="14">
        <f t="shared" si="335"/>
        <v>-0.46446467991169982</v>
      </c>
      <c r="BF248" s="12">
        <f t="shared" si="336"/>
        <v>12.884000000000015</v>
      </c>
      <c r="BG248" s="12">
        <f t="shared" si="337"/>
        <v>-1437.8140000000003</v>
      </c>
      <c r="BH248" s="12">
        <f t="shared" si="338"/>
        <v>-2553.2619999999997</v>
      </c>
      <c r="BI248" s="14">
        <f t="shared" si="339"/>
        <v>1.5472559144951159E-3</v>
      </c>
      <c r="BJ248" s="14">
        <f t="shared" si="340"/>
        <v>-0.17266890837036153</v>
      </c>
      <c r="BK248" s="14">
        <f t="shared" si="341"/>
        <v>-0.30662447460069653</v>
      </c>
      <c r="BL248" s="12">
        <f t="shared" si="342"/>
        <v>-435.96500000000015</v>
      </c>
      <c r="BM248" s="12">
        <f t="shared" si="343"/>
        <v>-2368.6689999999999</v>
      </c>
      <c r="BN248" s="12">
        <f t="shared" si="344"/>
        <v>-3336.6970000000001</v>
      </c>
      <c r="BO248" s="14">
        <f t="shared" si="345"/>
        <v>-5.0476438578210048E-2</v>
      </c>
      <c r="BP248" s="14">
        <f t="shared" si="346"/>
        <v>-0.27424672918837556</v>
      </c>
      <c r="BQ248" s="24">
        <f t="shared" si="347"/>
        <v>-0.38632592335301608</v>
      </c>
      <c r="BR248" s="19">
        <f t="shared" si="348"/>
        <v>7.9</v>
      </c>
      <c r="BS248" s="20">
        <f t="shared" si="349"/>
        <v>55.300000000000004</v>
      </c>
      <c r="BT248" s="13">
        <f t="shared" si="350"/>
        <v>3.8866203270945934E-4</v>
      </c>
      <c r="BU248" s="20">
        <f t="shared" si="351"/>
        <v>0</v>
      </c>
      <c r="BV248" s="20">
        <f t="shared" si="352"/>
        <v>0</v>
      </c>
      <c r="BW248" s="13">
        <f t="shared" si="353"/>
        <v>0</v>
      </c>
      <c r="BX248" s="20">
        <f t="shared" si="354"/>
        <v>90.2</v>
      </c>
      <c r="BY248" s="20">
        <f t="shared" si="355"/>
        <v>631.4</v>
      </c>
      <c r="BZ248" s="13">
        <f t="shared" si="356"/>
        <v>4.4376348544801552E-3</v>
      </c>
      <c r="CA248" s="20">
        <f t="shared" si="357"/>
        <v>90.2</v>
      </c>
      <c r="CB248" s="20">
        <f t="shared" si="358"/>
        <v>631.4</v>
      </c>
      <c r="CC248" s="17">
        <f t="shared" si="359"/>
        <v>4.4376348544801552E-3</v>
      </c>
      <c r="CE248" s="2">
        <v>142283</v>
      </c>
      <c r="CF248" s="2">
        <v>31254</v>
      </c>
      <c r="CG248" s="2">
        <v>14856</v>
      </c>
      <c r="CH248" s="2">
        <v>7092</v>
      </c>
      <c r="CI248" s="2">
        <v>16487</v>
      </c>
      <c r="CJ248" s="2">
        <v>142217</v>
      </c>
      <c r="CK248" s="2">
        <v>8195</v>
      </c>
      <c r="CL248" s="2">
        <v>10214.4</v>
      </c>
      <c r="CM248" s="2">
        <v>9784.7999999999993</v>
      </c>
      <c r="CN248" s="2">
        <v>4436</v>
      </c>
      <c r="CO248" s="2">
        <v>3981</v>
      </c>
      <c r="CP248" s="2">
        <v>4261</v>
      </c>
      <c r="CQ248" s="2">
        <v>3783</v>
      </c>
      <c r="CR248" s="2">
        <v>8206</v>
      </c>
      <c r="CS248" s="2">
        <v>8327</v>
      </c>
      <c r="CT248" s="2">
        <v>8540</v>
      </c>
      <c r="CU248" s="2">
        <v>8637</v>
      </c>
      <c r="CV248" s="2">
        <v>140656.30099999998</v>
      </c>
      <c r="CW248" s="2">
        <v>125969.9</v>
      </c>
      <c r="CX248" s="2">
        <v>108982.63299999999</v>
      </c>
      <c r="CY248" s="2">
        <v>36769.057000000001</v>
      </c>
      <c r="CZ248" s="2">
        <v>41877.968999999997</v>
      </c>
      <c r="DA248" s="2">
        <v>38405.567000000003</v>
      </c>
      <c r="DB248" s="2">
        <v>6607.7539999999999</v>
      </c>
      <c r="DC248" s="2">
        <v>4968.4169999999995</v>
      </c>
      <c r="DD248" s="2">
        <v>4179.0789999999997</v>
      </c>
      <c r="DE248" s="2">
        <v>8022.6743999999999</v>
      </c>
      <c r="DF248" s="2">
        <v>6468.3575999999994</v>
      </c>
      <c r="DG248" s="2">
        <v>5240.1059999999998</v>
      </c>
      <c r="DH248" s="2">
        <v>8339.884</v>
      </c>
      <c r="DI248" s="2">
        <v>6889.1859999999997</v>
      </c>
      <c r="DJ248" s="2">
        <v>5773.7380000000003</v>
      </c>
      <c r="DK248" s="2">
        <v>8201.0349999999999</v>
      </c>
      <c r="DL248" s="2">
        <v>6268.3310000000001</v>
      </c>
      <c r="DM248" s="2">
        <v>5300.3029999999999</v>
      </c>
      <c r="DN248" s="2">
        <v>7.9</v>
      </c>
      <c r="DO248" s="2">
        <v>0</v>
      </c>
      <c r="DP248" s="2">
        <v>90.2</v>
      </c>
    </row>
    <row r="249" spans="2:120" ht="14.25" customHeight="1" x14ac:dyDescent="0.2">
      <c r="B249" s="6">
        <v>47212</v>
      </c>
      <c r="C249" s="9" t="s">
        <v>182</v>
      </c>
      <c r="D249" s="9" t="s">
        <v>63</v>
      </c>
      <c r="E249" s="21" t="s">
        <v>191</v>
      </c>
      <c r="F249" s="9" t="s">
        <v>178</v>
      </c>
      <c r="G249" s="21">
        <v>0</v>
      </c>
      <c r="H249" s="11">
        <f t="shared" si="288"/>
        <v>66101</v>
      </c>
      <c r="I249" s="12">
        <f t="shared" si="289"/>
        <v>13501</v>
      </c>
      <c r="J249" s="14">
        <f t="shared" si="290"/>
        <v>0.20424804465893104</v>
      </c>
      <c r="K249" s="14">
        <f t="shared" si="291"/>
        <v>9.4295093871499674E-2</v>
      </c>
      <c r="L249" s="15">
        <f t="shared" si="292"/>
        <v>1.9862292426083434</v>
      </c>
      <c r="M249" s="12">
        <f t="shared" si="293"/>
        <v>0</v>
      </c>
      <c r="N249" s="14">
        <f t="shared" si="294"/>
        <v>2.583959277422565E-2</v>
      </c>
      <c r="O249" s="16">
        <f t="shared" si="295"/>
        <v>-652</v>
      </c>
      <c r="P249" s="14">
        <f t="shared" si="296"/>
        <v>-0.15057736720554271</v>
      </c>
      <c r="Q249" s="12">
        <f t="shared" si="297"/>
        <v>124.80000000000018</v>
      </c>
      <c r="R249" s="14">
        <f t="shared" si="298"/>
        <v>2.4307584433796992E-2</v>
      </c>
      <c r="S249" s="18">
        <f t="shared" si="299"/>
        <v>229</v>
      </c>
      <c r="T249" s="14">
        <f t="shared" si="300"/>
        <v>0.11902286902286907</v>
      </c>
      <c r="U249" s="18">
        <f t="shared" si="301"/>
        <v>202</v>
      </c>
      <c r="V249" s="14">
        <f t="shared" si="302"/>
        <v>0.11247216035634744</v>
      </c>
      <c r="W249" s="12">
        <f t="shared" si="303"/>
        <v>189</v>
      </c>
      <c r="X249" s="14">
        <f t="shared" si="304"/>
        <v>4.8811983471074294E-2</v>
      </c>
      <c r="Y249" s="12">
        <f t="shared" si="305"/>
        <v>191</v>
      </c>
      <c r="Z249" s="14">
        <f t="shared" si="306"/>
        <v>4.9087638139295731E-2</v>
      </c>
      <c r="AA249" s="12">
        <v>57.462420000010752</v>
      </c>
      <c r="AB249" s="26">
        <v>1.0972279960317355E-3</v>
      </c>
      <c r="AC249" s="12">
        <f t="shared" si="307"/>
        <v>0</v>
      </c>
      <c r="AD249" s="24">
        <f t="shared" si="308"/>
        <v>0</v>
      </c>
      <c r="AE249" s="11">
        <f t="shared" si="309"/>
        <v>2309.7229999999981</v>
      </c>
      <c r="AF249" s="12">
        <f t="shared" si="310"/>
        <v>3334.7450000000099</v>
      </c>
      <c r="AG249" s="12">
        <f t="shared" si="311"/>
        <v>606.72500000000582</v>
      </c>
      <c r="AH249" s="14">
        <f t="shared" si="312"/>
        <v>3.4942330675783895E-2</v>
      </c>
      <c r="AI249" s="14">
        <f t="shared" si="313"/>
        <v>5.0449236774027684E-2</v>
      </c>
      <c r="AJ249" s="14">
        <f t="shared" si="314"/>
        <v>9.1787567510326351E-3</v>
      </c>
      <c r="AK249" s="14">
        <f t="shared" si="315"/>
        <v>0.23961059438006521</v>
      </c>
      <c r="AL249" s="14">
        <f t="shared" si="316"/>
        <v>0.30924749205182428</v>
      </c>
      <c r="AM249" s="14">
        <f t="shared" si="317"/>
        <v>0.30512644525053129</v>
      </c>
      <c r="AN249" s="18">
        <f t="shared" si="318"/>
        <v>2890.9339999999975</v>
      </c>
      <c r="AO249" s="18">
        <f t="shared" si="319"/>
        <v>7971.8300000000017</v>
      </c>
      <c r="AP249" s="18">
        <f t="shared" si="320"/>
        <v>6853.2909999999974</v>
      </c>
      <c r="AQ249" s="14">
        <f t="shared" si="321"/>
        <v>0.21412739797052049</v>
      </c>
      <c r="AR249" s="14">
        <f t="shared" si="322"/>
        <v>0.59046218798607519</v>
      </c>
      <c r="AS249" s="14">
        <f t="shared" si="323"/>
        <v>0.50761358417894953</v>
      </c>
      <c r="AT249" s="12">
        <f t="shared" si="324"/>
        <v>21.643000000000029</v>
      </c>
      <c r="AU249" s="12">
        <f t="shared" si="325"/>
        <v>-214.03700000000026</v>
      </c>
      <c r="AV249" s="12">
        <f t="shared" si="326"/>
        <v>-305.34199999999964</v>
      </c>
      <c r="AW249" s="14">
        <f t="shared" si="327"/>
        <v>5.8844480696029766E-3</v>
      </c>
      <c r="AX249" s="14">
        <f t="shared" si="328"/>
        <v>-5.8193855356171942E-2</v>
      </c>
      <c r="AY249" s="14">
        <f t="shared" si="329"/>
        <v>-8.3018488308863381E-2</v>
      </c>
      <c r="AZ249" s="12">
        <f t="shared" si="330"/>
        <v>-912.04800000000068</v>
      </c>
      <c r="BA249" s="12">
        <f t="shared" si="331"/>
        <v>-805.76820000000043</v>
      </c>
      <c r="BB249" s="12">
        <f t="shared" si="332"/>
        <v>-1253.6292000000003</v>
      </c>
      <c r="BC249" s="14">
        <f t="shared" si="333"/>
        <v>-0.17342612664004575</v>
      </c>
      <c r="BD249" s="14">
        <f t="shared" si="334"/>
        <v>-0.15321699942954947</v>
      </c>
      <c r="BE249" s="14">
        <f t="shared" si="335"/>
        <v>-0.23837786651454651</v>
      </c>
      <c r="BF249" s="12">
        <f t="shared" si="336"/>
        <v>-173.49399999999969</v>
      </c>
      <c r="BG249" s="12">
        <f t="shared" si="337"/>
        <v>-90.481000000000222</v>
      </c>
      <c r="BH249" s="12">
        <f t="shared" si="338"/>
        <v>-349.30699999999979</v>
      </c>
      <c r="BI249" s="14">
        <f t="shared" si="339"/>
        <v>-4.2721989657719672E-2</v>
      </c>
      <c r="BJ249" s="14">
        <f t="shared" si="340"/>
        <v>-2.2280472789953265E-2</v>
      </c>
      <c r="BK249" s="14">
        <f t="shared" si="341"/>
        <v>-8.6015020930805153E-2</v>
      </c>
      <c r="BL249" s="12">
        <f t="shared" si="342"/>
        <v>-314.35500000000002</v>
      </c>
      <c r="BM249" s="12">
        <f t="shared" si="343"/>
        <v>-208.40299999999979</v>
      </c>
      <c r="BN249" s="12">
        <f t="shared" si="344"/>
        <v>-462.54700000000003</v>
      </c>
      <c r="BO249" s="14">
        <f t="shared" si="345"/>
        <v>-7.7010044096031405E-2</v>
      </c>
      <c r="BP249" s="14">
        <f t="shared" si="346"/>
        <v>-5.1054140127388514E-2</v>
      </c>
      <c r="BQ249" s="24">
        <f t="shared" si="347"/>
        <v>-0.11331381675649188</v>
      </c>
      <c r="BR249" s="19">
        <f t="shared" si="348"/>
        <v>0</v>
      </c>
      <c r="BS249" s="20">
        <f t="shared" si="349"/>
        <v>0</v>
      </c>
      <c r="BT249" s="13">
        <f t="shared" si="350"/>
        <v>0</v>
      </c>
      <c r="BU249" s="20">
        <f t="shared" si="351"/>
        <v>0</v>
      </c>
      <c r="BV249" s="20">
        <f t="shared" si="352"/>
        <v>0</v>
      </c>
      <c r="BW249" s="13">
        <f t="shared" si="353"/>
        <v>0</v>
      </c>
      <c r="BX249" s="20">
        <f t="shared" si="354"/>
        <v>4.5</v>
      </c>
      <c r="BY249" s="20">
        <f t="shared" si="355"/>
        <v>31.5</v>
      </c>
      <c r="BZ249" s="13">
        <f t="shared" si="356"/>
        <v>4.7654347135444246E-4</v>
      </c>
      <c r="CA249" s="20">
        <f t="shared" si="357"/>
        <v>4.5</v>
      </c>
      <c r="CB249" s="20">
        <f t="shared" si="358"/>
        <v>31.5</v>
      </c>
      <c r="CC249" s="17">
        <f t="shared" si="359"/>
        <v>4.7654347135444246E-4</v>
      </c>
      <c r="CE249" s="2">
        <v>66101</v>
      </c>
      <c r="CF249" s="2">
        <v>13501</v>
      </c>
      <c r="CG249" s="2">
        <v>6233</v>
      </c>
      <c r="CH249" s="2">
        <v>3678</v>
      </c>
      <c r="CI249" s="2">
        <v>7407</v>
      </c>
      <c r="CJ249" s="2">
        <v>64436</v>
      </c>
      <c r="CK249" s="2">
        <v>4330</v>
      </c>
      <c r="CL249" s="2">
        <v>5134.2</v>
      </c>
      <c r="CM249" s="2">
        <v>5259</v>
      </c>
      <c r="CN249" s="2">
        <v>1924</v>
      </c>
      <c r="CO249" s="2">
        <v>1695</v>
      </c>
      <c r="CP249" s="2">
        <v>1796</v>
      </c>
      <c r="CQ249" s="2">
        <v>1594</v>
      </c>
      <c r="CR249" s="2">
        <v>3872</v>
      </c>
      <c r="CS249" s="2">
        <v>4061</v>
      </c>
      <c r="CT249" s="2">
        <v>3891</v>
      </c>
      <c r="CU249" s="2">
        <v>4082</v>
      </c>
      <c r="CV249" s="2">
        <v>68410.722999999998</v>
      </c>
      <c r="CW249" s="2">
        <v>69435.74500000001</v>
      </c>
      <c r="CX249" s="2">
        <v>66707.725000000006</v>
      </c>
      <c r="CY249" s="2">
        <v>16391.933999999997</v>
      </c>
      <c r="CZ249" s="2">
        <v>21472.83</v>
      </c>
      <c r="DA249" s="2">
        <v>20354.290999999997</v>
      </c>
      <c r="DB249" s="2">
        <v>3699.643</v>
      </c>
      <c r="DC249" s="2">
        <v>3463.9629999999997</v>
      </c>
      <c r="DD249" s="2">
        <v>3372.6580000000004</v>
      </c>
      <c r="DE249" s="2">
        <v>4346.9519999999993</v>
      </c>
      <c r="DF249" s="2">
        <v>4453.2317999999996</v>
      </c>
      <c r="DG249" s="2">
        <v>4005.3707999999997</v>
      </c>
      <c r="DH249" s="2">
        <v>3887.5060000000003</v>
      </c>
      <c r="DI249" s="2">
        <v>3970.5189999999998</v>
      </c>
      <c r="DJ249" s="2">
        <v>3711.6930000000002</v>
      </c>
      <c r="DK249" s="2">
        <v>3767.645</v>
      </c>
      <c r="DL249" s="2">
        <v>3873.5970000000002</v>
      </c>
      <c r="DM249" s="2">
        <v>3619.453</v>
      </c>
      <c r="DN249" s="2">
        <v>0</v>
      </c>
      <c r="DO249" s="2">
        <v>0</v>
      </c>
      <c r="DP249" s="2">
        <v>4.5</v>
      </c>
    </row>
    <row r="250" spans="2:120" ht="14.25" customHeight="1" x14ac:dyDescent="0.2">
      <c r="B250" s="6">
        <v>47213</v>
      </c>
      <c r="C250" s="9" t="s">
        <v>182</v>
      </c>
      <c r="D250" s="9" t="s">
        <v>63</v>
      </c>
      <c r="E250" s="21" t="s">
        <v>191</v>
      </c>
      <c r="F250" s="9" t="s">
        <v>179</v>
      </c>
      <c r="G250" s="21">
        <v>0</v>
      </c>
      <c r="H250" s="11">
        <f t="shared" si="288"/>
        <v>126515</v>
      </c>
      <c r="I250" s="12">
        <f t="shared" si="289"/>
        <v>29826</v>
      </c>
      <c r="J250" s="14">
        <f t="shared" si="290"/>
        <v>0.2357507014978461</v>
      </c>
      <c r="K250" s="14">
        <f t="shared" si="291"/>
        <v>0.1112674386436391</v>
      </c>
      <c r="L250" s="15">
        <f t="shared" si="292"/>
        <v>1.8505369274600043</v>
      </c>
      <c r="M250" s="12">
        <f t="shared" si="293"/>
        <v>0</v>
      </c>
      <c r="N250" s="14">
        <f t="shared" si="294"/>
        <v>2.0479770278118314E-2</v>
      </c>
      <c r="O250" s="16">
        <f t="shared" si="295"/>
        <v>-523</v>
      </c>
      <c r="P250" s="14">
        <f t="shared" si="296"/>
        <v>-7.6283547257876338E-2</v>
      </c>
      <c r="Q250" s="12">
        <f t="shared" si="297"/>
        <v>154.80000000000109</v>
      </c>
      <c r="R250" s="14">
        <f t="shared" si="298"/>
        <v>1.7895539987514919E-2</v>
      </c>
      <c r="S250" s="18">
        <f t="shared" si="299"/>
        <v>257</v>
      </c>
      <c r="T250" s="14">
        <f t="shared" si="300"/>
        <v>6.8661501469409525E-2</v>
      </c>
      <c r="U250" s="18">
        <f t="shared" si="301"/>
        <v>251</v>
      </c>
      <c r="V250" s="14">
        <f t="shared" si="302"/>
        <v>7.1225879682179305E-2</v>
      </c>
      <c r="W250" s="12">
        <f t="shared" si="303"/>
        <v>104</v>
      </c>
      <c r="X250" s="14">
        <f t="shared" si="304"/>
        <v>1.4348785871964642E-2</v>
      </c>
      <c r="Y250" s="12">
        <f t="shared" si="305"/>
        <v>368</v>
      </c>
      <c r="Z250" s="14">
        <f t="shared" si="306"/>
        <v>5.3738317757009435E-2</v>
      </c>
      <c r="AA250" s="12">
        <v>1845.7318599999999</v>
      </c>
      <c r="AB250" s="26">
        <v>1.9146940039622251E-2</v>
      </c>
      <c r="AC250" s="12">
        <f t="shared" si="307"/>
        <v>0</v>
      </c>
      <c r="AD250" s="24">
        <f t="shared" si="308"/>
        <v>0</v>
      </c>
      <c r="AE250" s="11">
        <f t="shared" si="309"/>
        <v>3687.7590000000055</v>
      </c>
      <c r="AF250" s="12">
        <f t="shared" si="310"/>
        <v>2715.8150000000023</v>
      </c>
      <c r="AG250" s="12">
        <f t="shared" si="311"/>
        <v>-1880.5229999999865</v>
      </c>
      <c r="AH250" s="14">
        <f t="shared" si="312"/>
        <v>2.914878868118409E-2</v>
      </c>
      <c r="AI250" s="14">
        <f t="shared" si="313"/>
        <v>2.1466347863889679E-2</v>
      </c>
      <c r="AJ250" s="14">
        <f t="shared" si="314"/>
        <v>-1.4864031932972255E-2</v>
      </c>
      <c r="AK250" s="14">
        <f t="shared" si="315"/>
        <v>0.26387418564609677</v>
      </c>
      <c r="AL250" s="14">
        <f t="shared" si="316"/>
        <v>0.3093080083105566</v>
      </c>
      <c r="AM250" s="14">
        <f t="shared" si="317"/>
        <v>0.30932408052709193</v>
      </c>
      <c r="AN250" s="18">
        <f t="shared" si="318"/>
        <v>4531.1469999999972</v>
      </c>
      <c r="AO250" s="18">
        <f t="shared" si="319"/>
        <v>10146.126000000004</v>
      </c>
      <c r="AP250" s="18">
        <f t="shared" si="320"/>
        <v>8726.4449999999924</v>
      </c>
      <c r="AQ250" s="14">
        <f t="shared" si="321"/>
        <v>0.15191936565412711</v>
      </c>
      <c r="AR250" s="14">
        <f t="shared" si="322"/>
        <v>0.34017722792194749</v>
      </c>
      <c r="AS250" s="14">
        <f t="shared" si="323"/>
        <v>0.29257845503922719</v>
      </c>
      <c r="AT250" s="12">
        <f t="shared" si="324"/>
        <v>-147.05099999999948</v>
      </c>
      <c r="AU250" s="12">
        <f t="shared" si="325"/>
        <v>-452.85200000000077</v>
      </c>
      <c r="AV250" s="12">
        <f t="shared" si="326"/>
        <v>-657.90300000000025</v>
      </c>
      <c r="AW250" s="14">
        <f t="shared" si="327"/>
        <v>-2.3219801042160038E-2</v>
      </c>
      <c r="AX250" s="14">
        <f t="shared" si="328"/>
        <v>-7.1506710879520097E-2</v>
      </c>
      <c r="AY250" s="14">
        <f t="shared" si="329"/>
        <v>-0.10388488867835155</v>
      </c>
      <c r="AZ250" s="12">
        <f t="shared" si="330"/>
        <v>-661.8708000000006</v>
      </c>
      <c r="BA250" s="12">
        <f t="shared" si="331"/>
        <v>-932.29440000000068</v>
      </c>
      <c r="BB250" s="12">
        <f t="shared" si="332"/>
        <v>-1335.0642000000007</v>
      </c>
      <c r="BC250" s="14">
        <f t="shared" si="333"/>
        <v>-7.5169880749574203E-2</v>
      </c>
      <c r="BD250" s="14">
        <f t="shared" si="334"/>
        <v>-0.10588238500851799</v>
      </c>
      <c r="BE250" s="14">
        <f t="shared" si="335"/>
        <v>-0.15162568994889281</v>
      </c>
      <c r="BF250" s="12">
        <f t="shared" si="336"/>
        <v>-202.87700000000041</v>
      </c>
      <c r="BG250" s="12">
        <f t="shared" si="337"/>
        <v>-312.76800000000003</v>
      </c>
      <c r="BH250" s="12">
        <f t="shared" si="338"/>
        <v>-869.25900000000001</v>
      </c>
      <c r="BI250" s="14">
        <f t="shared" si="339"/>
        <v>-2.7594804134929318E-2</v>
      </c>
      <c r="BJ250" s="14">
        <f t="shared" si="340"/>
        <v>-4.2541893362350369E-2</v>
      </c>
      <c r="BK250" s="14">
        <f t="shared" si="341"/>
        <v>-0.11823435799782367</v>
      </c>
      <c r="BL250" s="12">
        <f t="shared" si="342"/>
        <v>-298.84599999999955</v>
      </c>
      <c r="BM250" s="12">
        <f t="shared" si="343"/>
        <v>-500.58899999999994</v>
      </c>
      <c r="BN250" s="12">
        <f t="shared" si="344"/>
        <v>-813.18000000000029</v>
      </c>
      <c r="BO250" s="14">
        <f t="shared" si="345"/>
        <v>-4.1414356984478928E-2</v>
      </c>
      <c r="BP250" s="14">
        <f t="shared" si="346"/>
        <v>-6.9372089800443404E-2</v>
      </c>
      <c r="BQ250" s="24">
        <f t="shared" si="347"/>
        <v>-0.11269124168514422</v>
      </c>
      <c r="BR250" s="19">
        <f t="shared" si="348"/>
        <v>0</v>
      </c>
      <c r="BS250" s="20">
        <f t="shared" si="349"/>
        <v>0</v>
      </c>
      <c r="BT250" s="13">
        <f t="shared" si="350"/>
        <v>0</v>
      </c>
      <c r="BU250" s="20">
        <f t="shared" si="351"/>
        <v>0</v>
      </c>
      <c r="BV250" s="20">
        <f t="shared" si="352"/>
        <v>0</v>
      </c>
      <c r="BW250" s="13">
        <f t="shared" si="353"/>
        <v>0</v>
      </c>
      <c r="BX250" s="20">
        <f t="shared" si="354"/>
        <v>0</v>
      </c>
      <c r="BY250" s="20">
        <f t="shared" si="355"/>
        <v>0</v>
      </c>
      <c r="BZ250" s="13">
        <f t="shared" si="356"/>
        <v>0</v>
      </c>
      <c r="CA250" s="20">
        <f t="shared" si="357"/>
        <v>0</v>
      </c>
      <c r="CB250" s="20">
        <f t="shared" si="358"/>
        <v>0</v>
      </c>
      <c r="CC250" s="17">
        <f t="shared" si="359"/>
        <v>0</v>
      </c>
      <c r="CE250" s="2">
        <v>126515</v>
      </c>
      <c r="CF250" s="2">
        <v>29826</v>
      </c>
      <c r="CG250" s="2">
        <v>14077</v>
      </c>
      <c r="CH250" s="2">
        <v>6333</v>
      </c>
      <c r="CI250" s="2">
        <v>13689</v>
      </c>
      <c r="CJ250" s="2">
        <v>123976</v>
      </c>
      <c r="CK250" s="2">
        <v>6856</v>
      </c>
      <c r="CL250" s="2">
        <v>8650.1999999999989</v>
      </c>
      <c r="CM250" s="2">
        <v>8805</v>
      </c>
      <c r="CN250" s="2">
        <v>3743</v>
      </c>
      <c r="CO250" s="2">
        <v>3486</v>
      </c>
      <c r="CP250" s="2">
        <v>3524</v>
      </c>
      <c r="CQ250" s="2">
        <v>3273</v>
      </c>
      <c r="CR250" s="2">
        <v>7248</v>
      </c>
      <c r="CS250" s="2">
        <v>7352</v>
      </c>
      <c r="CT250" s="2">
        <v>6848</v>
      </c>
      <c r="CU250" s="2">
        <v>7216</v>
      </c>
      <c r="CV250" s="2">
        <v>130202.75900000001</v>
      </c>
      <c r="CW250" s="2">
        <v>129230.815</v>
      </c>
      <c r="CX250" s="2">
        <v>124634.47700000001</v>
      </c>
      <c r="CY250" s="2">
        <v>34357.146999999997</v>
      </c>
      <c r="CZ250" s="2">
        <v>39972.126000000004</v>
      </c>
      <c r="DA250" s="2">
        <v>38552.444999999992</v>
      </c>
      <c r="DB250" s="2">
        <v>6185.9490000000005</v>
      </c>
      <c r="DC250" s="2">
        <v>5880.1479999999992</v>
      </c>
      <c r="DD250" s="2">
        <v>5675.0969999999998</v>
      </c>
      <c r="DE250" s="2">
        <v>8143.1291999999994</v>
      </c>
      <c r="DF250" s="2">
        <v>7872.7055999999993</v>
      </c>
      <c r="DG250" s="2">
        <v>7469.9357999999993</v>
      </c>
      <c r="DH250" s="2">
        <v>7149.1229999999996</v>
      </c>
      <c r="DI250" s="2">
        <v>7039.232</v>
      </c>
      <c r="DJ250" s="2">
        <v>6482.741</v>
      </c>
      <c r="DK250" s="2">
        <v>6917.1540000000005</v>
      </c>
      <c r="DL250" s="2">
        <v>6715.4110000000001</v>
      </c>
      <c r="DM250" s="2">
        <v>6402.82</v>
      </c>
      <c r="DN250" s="2">
        <v>0</v>
      </c>
      <c r="DO250" s="2">
        <v>0</v>
      </c>
      <c r="DP250" s="2">
        <v>0</v>
      </c>
    </row>
    <row r="251" spans="2:120" ht="14.25" customHeight="1" x14ac:dyDescent="0.2">
      <c r="B251" s="6">
        <v>47214</v>
      </c>
      <c r="C251" s="9" t="s">
        <v>182</v>
      </c>
      <c r="D251" s="9" t="s">
        <v>63</v>
      </c>
      <c r="E251" s="21" t="s">
        <v>191</v>
      </c>
      <c r="F251" s="9" t="s">
        <v>180</v>
      </c>
      <c r="G251" s="21">
        <v>2</v>
      </c>
      <c r="H251" s="11">
        <f t="shared" si="288"/>
        <v>55724</v>
      </c>
      <c r="I251" s="12">
        <f t="shared" si="289"/>
        <v>15525</v>
      </c>
      <c r="J251" s="14">
        <f t="shared" si="290"/>
        <v>0.27860526882492281</v>
      </c>
      <c r="K251" s="14">
        <f t="shared" si="291"/>
        <v>0.12522431986217789</v>
      </c>
      <c r="L251" s="15">
        <f t="shared" si="292"/>
        <v>1.7437429958909227</v>
      </c>
      <c r="M251" s="12">
        <f t="shared" si="293"/>
        <v>0</v>
      </c>
      <c r="N251" s="14">
        <f t="shared" si="294"/>
        <v>2.011899313501142E-2</v>
      </c>
      <c r="O251" s="16">
        <f t="shared" si="295"/>
        <v>-539</v>
      </c>
      <c r="P251" s="14">
        <f t="shared" si="296"/>
        <v>-0.18760877131917852</v>
      </c>
      <c r="Q251" s="12">
        <f t="shared" si="297"/>
        <v>-40.799999999999727</v>
      </c>
      <c r="R251" s="14">
        <f t="shared" si="298"/>
        <v>-1.1813759555246661E-2</v>
      </c>
      <c r="S251" s="18">
        <f t="shared" si="299"/>
        <v>126</v>
      </c>
      <c r="T251" s="14">
        <f t="shared" si="300"/>
        <v>9.110629067245124E-2</v>
      </c>
      <c r="U251" s="18">
        <f t="shared" si="301"/>
        <v>151</v>
      </c>
      <c r="V251" s="14">
        <f t="shared" si="302"/>
        <v>0.12246553122465531</v>
      </c>
      <c r="W251" s="12">
        <f t="shared" si="303"/>
        <v>684</v>
      </c>
      <c r="X251" s="14">
        <f t="shared" si="304"/>
        <v>0.26378711916698805</v>
      </c>
      <c r="Y251" s="12">
        <f t="shared" si="305"/>
        <v>510</v>
      </c>
      <c r="Z251" s="14">
        <f t="shared" si="306"/>
        <v>0.20656136087484822</v>
      </c>
      <c r="AA251" s="12">
        <v>2302.7777999999962</v>
      </c>
      <c r="AB251" s="26">
        <v>5.7341195218666208E-2</v>
      </c>
      <c r="AC251" s="12">
        <f t="shared" si="307"/>
        <v>0</v>
      </c>
      <c r="AD251" s="24">
        <f t="shared" si="308"/>
        <v>0</v>
      </c>
      <c r="AE251" s="11">
        <f t="shared" si="309"/>
        <v>4238.349000000002</v>
      </c>
      <c r="AF251" s="12">
        <f t="shared" si="310"/>
        <v>10874.155999999988</v>
      </c>
      <c r="AG251" s="12">
        <f t="shared" si="311"/>
        <v>14695.032999999996</v>
      </c>
      <c r="AH251" s="14">
        <f t="shared" si="312"/>
        <v>7.6059669083339276E-2</v>
      </c>
      <c r="AI251" s="14">
        <f t="shared" si="313"/>
        <v>0.19514313401765815</v>
      </c>
      <c r="AJ251" s="14">
        <f t="shared" si="314"/>
        <v>0.26371102218074793</v>
      </c>
      <c r="AK251" s="14">
        <f t="shared" si="315"/>
        <v>0.28142890132606374</v>
      </c>
      <c r="AL251" s="14">
        <f t="shared" si="316"/>
        <v>0.27343611435728044</v>
      </c>
      <c r="AM251" s="14">
        <f t="shared" si="317"/>
        <v>0.30813089978102937</v>
      </c>
      <c r="AN251" s="18">
        <f t="shared" si="318"/>
        <v>1350.137999999999</v>
      </c>
      <c r="AO251" s="18">
        <f t="shared" si="319"/>
        <v>2685.3410000000003</v>
      </c>
      <c r="AP251" s="18">
        <f t="shared" si="320"/>
        <v>6173.2799999999988</v>
      </c>
      <c r="AQ251" s="14">
        <f t="shared" si="321"/>
        <v>8.6965410628019324E-2</v>
      </c>
      <c r="AR251" s="14">
        <f t="shared" si="322"/>
        <v>0.17296882447665052</v>
      </c>
      <c r="AS251" s="14">
        <f t="shared" si="323"/>
        <v>0.39763478260869567</v>
      </c>
      <c r="AT251" s="12">
        <f t="shared" si="324"/>
        <v>419.71199999999999</v>
      </c>
      <c r="AU251" s="12">
        <f t="shared" si="325"/>
        <v>104.42000000000007</v>
      </c>
      <c r="AV251" s="12">
        <f t="shared" si="326"/>
        <v>198.89400000000023</v>
      </c>
      <c r="AW251" s="14">
        <f t="shared" si="327"/>
        <v>0.17982519280205644</v>
      </c>
      <c r="AX251" s="14">
        <f t="shared" si="328"/>
        <v>4.4738646101113888E-2</v>
      </c>
      <c r="AY251" s="14">
        <f t="shared" si="329"/>
        <v>8.5215938303341954E-2</v>
      </c>
      <c r="AZ251" s="12">
        <f t="shared" si="330"/>
        <v>-567.9672000000005</v>
      </c>
      <c r="BA251" s="12">
        <f t="shared" si="331"/>
        <v>-354.1854000000003</v>
      </c>
      <c r="BB251" s="12">
        <f t="shared" si="332"/>
        <v>-556.10760000000028</v>
      </c>
      <c r="BC251" s="14">
        <f t="shared" si="333"/>
        <v>-0.16642264416315067</v>
      </c>
      <c r="BD251" s="14">
        <f t="shared" si="334"/>
        <v>-0.10378146976090019</v>
      </c>
      <c r="BE251" s="14">
        <f t="shared" si="335"/>
        <v>-0.16294760900140659</v>
      </c>
      <c r="BF251" s="12">
        <f t="shared" si="336"/>
        <v>1374.7780000000002</v>
      </c>
      <c r="BG251" s="12">
        <f t="shared" si="337"/>
        <v>1237.1019999999999</v>
      </c>
      <c r="BH251" s="12">
        <f t="shared" si="338"/>
        <v>1488.1769999999997</v>
      </c>
      <c r="BI251" s="14">
        <f t="shared" si="339"/>
        <v>0.41952334452242912</v>
      </c>
      <c r="BJ251" s="14">
        <f t="shared" si="340"/>
        <v>0.37751052792187978</v>
      </c>
      <c r="BK251" s="14">
        <f t="shared" si="341"/>
        <v>0.45412786084833678</v>
      </c>
      <c r="BL251" s="12">
        <f t="shared" si="342"/>
        <v>841.64000000000033</v>
      </c>
      <c r="BM251" s="12">
        <f t="shared" si="343"/>
        <v>457.57899999999972</v>
      </c>
      <c r="BN251" s="12">
        <f t="shared" si="344"/>
        <v>674.42200000000003</v>
      </c>
      <c r="BO251" s="14">
        <f t="shared" si="345"/>
        <v>0.28252433702584767</v>
      </c>
      <c r="BP251" s="14">
        <f t="shared" si="346"/>
        <v>0.15360154414232952</v>
      </c>
      <c r="BQ251" s="24">
        <f t="shared" si="347"/>
        <v>0.2263920778784827</v>
      </c>
      <c r="BR251" s="19">
        <f t="shared" si="348"/>
        <v>0</v>
      </c>
      <c r="BS251" s="20">
        <f t="shared" si="349"/>
        <v>0</v>
      </c>
      <c r="BT251" s="13">
        <f t="shared" si="350"/>
        <v>0</v>
      </c>
      <c r="BU251" s="20">
        <f t="shared" si="351"/>
        <v>0</v>
      </c>
      <c r="BV251" s="20">
        <f t="shared" si="352"/>
        <v>0</v>
      </c>
      <c r="BW251" s="13">
        <f t="shared" si="353"/>
        <v>0</v>
      </c>
      <c r="BX251" s="20">
        <f t="shared" si="354"/>
        <v>0</v>
      </c>
      <c r="BY251" s="20">
        <f t="shared" si="355"/>
        <v>0</v>
      </c>
      <c r="BZ251" s="13">
        <f t="shared" si="356"/>
        <v>0</v>
      </c>
      <c r="CA251" s="20">
        <f t="shared" si="357"/>
        <v>0</v>
      </c>
      <c r="CB251" s="20">
        <f t="shared" si="358"/>
        <v>0</v>
      </c>
      <c r="CC251" s="17">
        <f t="shared" si="359"/>
        <v>0</v>
      </c>
      <c r="CE251" s="2">
        <v>55724</v>
      </c>
      <c r="CF251" s="2">
        <v>15525</v>
      </c>
      <c r="CG251" s="2">
        <v>6978</v>
      </c>
      <c r="CH251" s="2">
        <v>2334</v>
      </c>
      <c r="CI251" s="2">
        <v>5354</v>
      </c>
      <c r="CJ251" s="2">
        <v>54625</v>
      </c>
      <c r="CK251" s="2">
        <v>2873</v>
      </c>
      <c r="CL251" s="2">
        <v>3453.6</v>
      </c>
      <c r="CM251" s="2">
        <v>3412.8</v>
      </c>
      <c r="CN251" s="2">
        <v>1383</v>
      </c>
      <c r="CO251" s="2">
        <v>1257</v>
      </c>
      <c r="CP251" s="2">
        <v>1233</v>
      </c>
      <c r="CQ251" s="2">
        <v>1082</v>
      </c>
      <c r="CR251" s="2">
        <v>2593</v>
      </c>
      <c r="CS251" s="2">
        <v>3277</v>
      </c>
      <c r="CT251" s="2">
        <v>2469</v>
      </c>
      <c r="CU251" s="2">
        <v>2979</v>
      </c>
      <c r="CV251" s="2">
        <v>59962.349000000002</v>
      </c>
      <c r="CW251" s="2">
        <v>66598.155999999988</v>
      </c>
      <c r="CX251" s="2">
        <v>70419.032999999996</v>
      </c>
      <c r="CY251" s="2">
        <v>16875.137999999999</v>
      </c>
      <c r="CZ251" s="2">
        <v>18210.341</v>
      </c>
      <c r="DA251" s="2">
        <v>21698.28</v>
      </c>
      <c r="DB251" s="2">
        <v>2753.712</v>
      </c>
      <c r="DC251" s="2">
        <v>2438.42</v>
      </c>
      <c r="DD251" s="2">
        <v>2532.8940000000002</v>
      </c>
      <c r="DE251" s="2">
        <v>2844.8327999999997</v>
      </c>
      <c r="DF251" s="2">
        <v>3058.6145999999999</v>
      </c>
      <c r="DG251" s="2">
        <v>2856.6923999999999</v>
      </c>
      <c r="DH251" s="2">
        <v>4651.7780000000002</v>
      </c>
      <c r="DI251" s="2">
        <v>4514.1019999999999</v>
      </c>
      <c r="DJ251" s="2">
        <v>4765.1769999999997</v>
      </c>
      <c r="DK251" s="2">
        <v>3820.6400000000003</v>
      </c>
      <c r="DL251" s="2">
        <v>3436.5789999999997</v>
      </c>
      <c r="DM251" s="2">
        <v>3653.422</v>
      </c>
      <c r="DN251" s="2">
        <v>0</v>
      </c>
      <c r="DO251" s="2">
        <v>0</v>
      </c>
      <c r="DP251" s="2">
        <v>0</v>
      </c>
    </row>
    <row r="252" spans="2:120" ht="14.25" customHeight="1" x14ac:dyDescent="0.2">
      <c r="B252" s="6">
        <v>47215</v>
      </c>
      <c r="C252" s="9" t="s">
        <v>182</v>
      </c>
      <c r="D252" s="9" t="s">
        <v>63</v>
      </c>
      <c r="E252" s="21" t="s">
        <v>191</v>
      </c>
      <c r="F252" s="9" t="s">
        <v>181</v>
      </c>
      <c r="G252" s="21">
        <v>3</v>
      </c>
      <c r="H252" s="11">
        <f t="shared" si="288"/>
        <v>46458</v>
      </c>
      <c r="I252" s="12">
        <f t="shared" si="289"/>
        <v>12179</v>
      </c>
      <c r="J252" s="14">
        <f t="shared" si="290"/>
        <v>0.26215075982607949</v>
      </c>
      <c r="K252" s="14">
        <f t="shared" si="291"/>
        <v>0.12493004434112531</v>
      </c>
      <c r="L252" s="15">
        <f t="shared" si="292"/>
        <v>2.1170774647887325</v>
      </c>
      <c r="M252" s="12">
        <f t="shared" si="293"/>
        <v>0</v>
      </c>
      <c r="N252" s="14">
        <f t="shared" si="294"/>
        <v>5.7185117760837345E-2</v>
      </c>
      <c r="O252" s="16">
        <f t="shared" si="295"/>
        <v>-67</v>
      </c>
      <c r="P252" s="14">
        <f t="shared" si="296"/>
        <v>-2.7103559870550131E-2</v>
      </c>
      <c r="Q252" s="12">
        <f t="shared" si="297"/>
        <v>392.99999999999955</v>
      </c>
      <c r="R252" s="14">
        <f t="shared" si="298"/>
        <v>0.12911492213680242</v>
      </c>
      <c r="S252" s="18">
        <f t="shared" si="299"/>
        <v>40</v>
      </c>
      <c r="T252" s="14">
        <f t="shared" si="300"/>
        <v>3.3927056827820157E-2</v>
      </c>
      <c r="U252" s="18">
        <f t="shared" si="301"/>
        <v>135</v>
      </c>
      <c r="V252" s="14">
        <f t="shared" si="302"/>
        <v>0.11790393013100442</v>
      </c>
      <c r="W252" s="12">
        <f t="shared" si="303"/>
        <v>306</v>
      </c>
      <c r="X252" s="14">
        <f t="shared" si="304"/>
        <v>0.13287016934433349</v>
      </c>
      <c r="Y252" s="12">
        <f t="shared" si="305"/>
        <v>292</v>
      </c>
      <c r="Z252" s="14">
        <f t="shared" si="306"/>
        <v>0.12869105332745701</v>
      </c>
      <c r="AA252" s="12">
        <v>2270.9058900000018</v>
      </c>
      <c r="AB252" s="26">
        <v>6.9243181288090261E-2</v>
      </c>
      <c r="AC252" s="12">
        <f t="shared" si="307"/>
        <v>0</v>
      </c>
      <c r="AD252" s="24">
        <f t="shared" si="308"/>
        <v>0</v>
      </c>
      <c r="AE252" s="11">
        <f t="shared" si="309"/>
        <v>4780.0880000000034</v>
      </c>
      <c r="AF252" s="12">
        <f t="shared" si="310"/>
        <v>13985.339999999997</v>
      </c>
      <c r="AG252" s="12">
        <f t="shared" si="311"/>
        <v>21575.869999999995</v>
      </c>
      <c r="AH252" s="14">
        <f t="shared" si="312"/>
        <v>0.10289052477506577</v>
      </c>
      <c r="AI252" s="14">
        <f t="shared" si="313"/>
        <v>0.30103189978044687</v>
      </c>
      <c r="AJ252" s="14">
        <f t="shared" si="314"/>
        <v>0.46441667742907566</v>
      </c>
      <c r="AK252" s="14">
        <f t="shared" si="315"/>
        <v>0.26684758416434273</v>
      </c>
      <c r="AL252" s="14">
        <f t="shared" si="316"/>
        <v>0.28349652749169718</v>
      </c>
      <c r="AM252" s="14">
        <f t="shared" si="317"/>
        <v>0.27279022933724045</v>
      </c>
      <c r="AN252" s="18">
        <f t="shared" si="318"/>
        <v>1493.7600000000002</v>
      </c>
      <c r="AO252" s="18">
        <f t="shared" si="319"/>
        <v>4956.476999999999</v>
      </c>
      <c r="AP252" s="18">
        <f t="shared" si="320"/>
        <v>6379.9750000000022</v>
      </c>
      <c r="AQ252" s="14">
        <f t="shared" si="321"/>
        <v>0.12265046391329348</v>
      </c>
      <c r="AR252" s="14">
        <f t="shared" si="322"/>
        <v>0.40696912718613998</v>
      </c>
      <c r="AS252" s="14">
        <f t="shared" si="323"/>
        <v>0.52385048033500303</v>
      </c>
      <c r="AT252" s="12">
        <f t="shared" si="324"/>
        <v>19.854000000000269</v>
      </c>
      <c r="AU252" s="12">
        <f t="shared" si="325"/>
        <v>577.74200000000019</v>
      </c>
      <c r="AV252" s="12">
        <f t="shared" si="326"/>
        <v>904.38599999999997</v>
      </c>
      <c r="AW252" s="14">
        <f t="shared" si="327"/>
        <v>8.2553014553015114E-3</v>
      </c>
      <c r="AX252" s="14">
        <f t="shared" si="328"/>
        <v>0.24022536382536397</v>
      </c>
      <c r="AY252" s="14">
        <f t="shared" si="329"/>
        <v>0.37604407484407476</v>
      </c>
      <c r="AZ252" s="12">
        <f t="shared" si="330"/>
        <v>76.950000000000273</v>
      </c>
      <c r="BA252" s="12">
        <f t="shared" si="331"/>
        <v>776.82540000000017</v>
      </c>
      <c r="BB252" s="12">
        <f t="shared" si="332"/>
        <v>1115.3117999999999</v>
      </c>
      <c r="BC252" s="14">
        <f t="shared" si="333"/>
        <v>2.2390013966480549E-2</v>
      </c>
      <c r="BD252" s="14">
        <f t="shared" si="334"/>
        <v>0.22603159916201121</v>
      </c>
      <c r="BE252" s="14">
        <f t="shared" si="335"/>
        <v>0.32452042597765374</v>
      </c>
      <c r="BF252" s="12">
        <f t="shared" si="336"/>
        <v>-83.007000000000062</v>
      </c>
      <c r="BG252" s="12">
        <f t="shared" si="337"/>
        <v>1062.163</v>
      </c>
      <c r="BH252" s="12">
        <f t="shared" si="338"/>
        <v>1125.605</v>
      </c>
      <c r="BI252" s="14">
        <f t="shared" si="339"/>
        <v>-3.1815638175546224E-2</v>
      </c>
      <c r="BJ252" s="14">
        <f t="shared" si="340"/>
        <v>0.40711498658489842</v>
      </c>
      <c r="BK252" s="14">
        <f t="shared" si="341"/>
        <v>0.43143158298198547</v>
      </c>
      <c r="BL252" s="12">
        <f t="shared" si="342"/>
        <v>-261.55500000000029</v>
      </c>
      <c r="BM252" s="12">
        <f t="shared" si="343"/>
        <v>485.08399999999983</v>
      </c>
      <c r="BN252" s="12">
        <f t="shared" si="344"/>
        <v>593.625</v>
      </c>
      <c r="BO252" s="14">
        <f t="shared" si="345"/>
        <v>-0.10213002733307308</v>
      </c>
      <c r="BP252" s="14">
        <f t="shared" si="346"/>
        <v>0.18941194845763376</v>
      </c>
      <c r="BQ252" s="24">
        <f t="shared" si="347"/>
        <v>0.23179422100741909</v>
      </c>
      <c r="BR252" s="19">
        <f t="shared" si="348"/>
        <v>0</v>
      </c>
      <c r="BS252" s="20">
        <f t="shared" si="349"/>
        <v>0</v>
      </c>
      <c r="BT252" s="13">
        <f t="shared" si="350"/>
        <v>0</v>
      </c>
      <c r="BU252" s="20">
        <f t="shared" si="351"/>
        <v>0</v>
      </c>
      <c r="BV252" s="20">
        <f t="shared" si="352"/>
        <v>0</v>
      </c>
      <c r="BW252" s="13">
        <f t="shared" si="353"/>
        <v>0</v>
      </c>
      <c r="BX252" s="20">
        <f t="shared" si="354"/>
        <v>0</v>
      </c>
      <c r="BY252" s="20">
        <f t="shared" si="355"/>
        <v>0</v>
      </c>
      <c r="BZ252" s="13">
        <f t="shared" si="356"/>
        <v>0</v>
      </c>
      <c r="CA252" s="20">
        <f t="shared" si="357"/>
        <v>0</v>
      </c>
      <c r="CB252" s="20">
        <f t="shared" si="358"/>
        <v>0</v>
      </c>
      <c r="CC252" s="17">
        <f t="shared" si="359"/>
        <v>0</v>
      </c>
      <c r="CE252" s="2">
        <v>46458</v>
      </c>
      <c r="CF252" s="2">
        <v>12179</v>
      </c>
      <c r="CG252" s="2">
        <v>5804</v>
      </c>
      <c r="CH252" s="2">
        <v>2405</v>
      </c>
      <c r="CI252" s="2">
        <v>4544</v>
      </c>
      <c r="CJ252" s="2">
        <v>43945</v>
      </c>
      <c r="CK252" s="2">
        <v>2472</v>
      </c>
      <c r="CL252" s="2">
        <v>3043.8</v>
      </c>
      <c r="CM252" s="2">
        <v>3436.7999999999997</v>
      </c>
      <c r="CN252" s="2">
        <v>1179</v>
      </c>
      <c r="CO252" s="2">
        <v>1139</v>
      </c>
      <c r="CP252" s="2">
        <v>1145</v>
      </c>
      <c r="CQ252" s="2">
        <v>1010</v>
      </c>
      <c r="CR252" s="2">
        <v>2303</v>
      </c>
      <c r="CS252" s="2">
        <v>2609</v>
      </c>
      <c r="CT252" s="2">
        <v>2269</v>
      </c>
      <c r="CU252" s="2">
        <v>2561</v>
      </c>
      <c r="CV252" s="2">
        <v>51238.088000000003</v>
      </c>
      <c r="CW252" s="2">
        <v>60443.34</v>
      </c>
      <c r="CX252" s="2">
        <v>68033.87</v>
      </c>
      <c r="CY252" s="2">
        <v>13672.76</v>
      </c>
      <c r="CZ252" s="2">
        <v>17135.476999999999</v>
      </c>
      <c r="DA252" s="2">
        <v>18558.975000000002</v>
      </c>
      <c r="DB252" s="2">
        <v>2424.8540000000003</v>
      </c>
      <c r="DC252" s="2">
        <v>2982.7420000000002</v>
      </c>
      <c r="DD252" s="2">
        <v>3309.386</v>
      </c>
      <c r="DE252" s="2">
        <v>3513.75</v>
      </c>
      <c r="DF252" s="2">
        <v>4213.6253999999999</v>
      </c>
      <c r="DG252" s="2">
        <v>4552.1117999999997</v>
      </c>
      <c r="DH252" s="2">
        <v>2525.9929999999999</v>
      </c>
      <c r="DI252" s="2">
        <v>3671.163</v>
      </c>
      <c r="DJ252" s="2">
        <v>3734.605</v>
      </c>
      <c r="DK252" s="2">
        <v>2299.4449999999997</v>
      </c>
      <c r="DL252" s="2">
        <v>3046.0839999999998</v>
      </c>
      <c r="DM252" s="2">
        <v>3154.625</v>
      </c>
      <c r="DN252" s="2">
        <v>0</v>
      </c>
      <c r="DO252" s="2">
        <v>0</v>
      </c>
      <c r="DP252" s="2">
        <v>0</v>
      </c>
    </row>
    <row r="253" spans="2:120" ht="14.25" customHeight="1" x14ac:dyDescent="0.2">
      <c r="B253" s="6">
        <v>47301</v>
      </c>
      <c r="C253" s="9" t="s">
        <v>182</v>
      </c>
      <c r="D253" s="9" t="s">
        <v>63</v>
      </c>
      <c r="E253" s="21" t="s">
        <v>192</v>
      </c>
      <c r="F253" s="9" t="s">
        <v>338</v>
      </c>
      <c r="G253" s="21">
        <v>1</v>
      </c>
      <c r="H253" s="11">
        <f t="shared" si="288"/>
        <v>4512</v>
      </c>
      <c r="I253" s="12">
        <f t="shared" si="289"/>
        <v>1708</v>
      </c>
      <c r="J253" s="14">
        <f t="shared" si="290"/>
        <v>0.37854609929078015</v>
      </c>
      <c r="K253" s="14">
        <f t="shared" si="291"/>
        <v>0.18262411347517732</v>
      </c>
      <c r="L253" s="15">
        <f t="shared" si="292"/>
        <v>1.6066481994459834</v>
      </c>
      <c r="M253" s="12">
        <f t="shared" si="293"/>
        <v>0</v>
      </c>
      <c r="N253" s="14">
        <f t="shared" si="294"/>
        <v>-4.9304677623262072E-2</v>
      </c>
      <c r="O253" s="16">
        <f t="shared" si="295"/>
        <v>-32.57864643780141</v>
      </c>
      <c r="P253" s="14">
        <f t="shared" si="296"/>
        <v>-0.18346038271674958</v>
      </c>
      <c r="Q253" s="12">
        <f t="shared" si="297"/>
        <v>-36.517232160060786</v>
      </c>
      <c r="R253" s="14">
        <f t="shared" si="298"/>
        <v>-0.13805237512074076</v>
      </c>
      <c r="S253" s="18">
        <f t="shared" si="299"/>
        <v>6.1678379495660067</v>
      </c>
      <c r="T253" s="14">
        <f t="shared" si="300"/>
        <v>5.4024303694799491E-2</v>
      </c>
      <c r="U253" s="18">
        <f t="shared" si="301"/>
        <v>14.781181619256003</v>
      </c>
      <c r="V253" s="14">
        <f t="shared" si="302"/>
        <v>0.13973356501592804</v>
      </c>
      <c r="W253" s="12">
        <f t="shared" si="303"/>
        <v>-10.273666804464995</v>
      </c>
      <c r="X253" s="14">
        <f t="shared" si="304"/>
        <v>-4.6220800476121093E-2</v>
      </c>
      <c r="Y253" s="12">
        <f t="shared" si="305"/>
        <v>15.675711159737205</v>
      </c>
      <c r="Z253" s="14">
        <f t="shared" si="306"/>
        <v>8.7415437479864799E-2</v>
      </c>
      <c r="AA253" s="12">
        <v>-4.8263661623200278</v>
      </c>
      <c r="AB253" s="26">
        <v>-1.5625242697978603E-3</v>
      </c>
      <c r="AC253" s="12">
        <f t="shared" si="307"/>
        <v>0</v>
      </c>
      <c r="AD253" s="24">
        <f t="shared" si="308"/>
        <v>0</v>
      </c>
      <c r="AE253" s="11">
        <f t="shared" si="309"/>
        <v>-352.23300000000017</v>
      </c>
      <c r="AF253" s="12">
        <f t="shared" si="310"/>
        <v>-1313.12</v>
      </c>
      <c r="AG253" s="12">
        <f t="shared" si="311"/>
        <v>-1838.3069999999998</v>
      </c>
      <c r="AH253" s="14">
        <f t="shared" si="312"/>
        <v>-7.8065824468085188E-2</v>
      </c>
      <c r="AI253" s="14">
        <f t="shared" si="313"/>
        <v>-0.29102836879432625</v>
      </c>
      <c r="AJ253" s="14">
        <f t="shared" si="314"/>
        <v>-0.40742619680851055</v>
      </c>
      <c r="AK253" s="14">
        <f t="shared" si="315"/>
        <v>0.41140669657699575</v>
      </c>
      <c r="AL253" s="14">
        <f t="shared" si="316"/>
        <v>0.38549961236432745</v>
      </c>
      <c r="AM253" s="14">
        <f t="shared" si="317"/>
        <v>0.38350064872818235</v>
      </c>
      <c r="AN253" s="18">
        <f t="shared" si="318"/>
        <v>3.3559999999997672</v>
      </c>
      <c r="AO253" s="18">
        <f t="shared" si="319"/>
        <v>-474.83300000000008</v>
      </c>
      <c r="AP253" s="18">
        <f t="shared" si="320"/>
        <v>-682.63699999999994</v>
      </c>
      <c r="AQ253" s="14">
        <f t="shared" si="321"/>
        <v>1.9648711943791586E-3</v>
      </c>
      <c r="AR253" s="14">
        <f t="shared" si="322"/>
        <v>-0.27800526932084313</v>
      </c>
      <c r="AS253" s="14">
        <f t="shared" si="323"/>
        <v>-0.39967037470725997</v>
      </c>
      <c r="AT253" s="12">
        <f t="shared" si="324"/>
        <v>11.480999999999995</v>
      </c>
      <c r="AU253" s="12">
        <f t="shared" si="325"/>
        <v>-41.744</v>
      </c>
      <c r="AV253" s="12">
        <f t="shared" si="326"/>
        <v>-49.722000000000008</v>
      </c>
      <c r="AW253" s="14">
        <f t="shared" si="327"/>
        <v>7.9179310344827503E-2</v>
      </c>
      <c r="AX253" s="14">
        <f t="shared" si="328"/>
        <v>-0.28788965517241383</v>
      </c>
      <c r="AY253" s="14">
        <f t="shared" si="329"/>
        <v>-0.34291034482758631</v>
      </c>
      <c r="AZ253" s="12">
        <f t="shared" si="330"/>
        <v>-43.667999999999978</v>
      </c>
      <c r="BA253" s="12">
        <f t="shared" si="331"/>
        <v>-74.504399999999947</v>
      </c>
      <c r="BB253" s="12">
        <f t="shared" si="332"/>
        <v>-102.83399999999997</v>
      </c>
      <c r="BC253" s="14">
        <f t="shared" si="333"/>
        <v>-0.19152631578947366</v>
      </c>
      <c r="BD253" s="14">
        <f t="shared" si="334"/>
        <v>-0.32677368421052611</v>
      </c>
      <c r="BE253" s="14">
        <f t="shared" si="335"/>
        <v>-0.45102631578947361</v>
      </c>
      <c r="BF253" s="12">
        <f t="shared" si="336"/>
        <v>-66.383999999999986</v>
      </c>
      <c r="BG253" s="12">
        <f t="shared" si="337"/>
        <v>-90.63900000000001</v>
      </c>
      <c r="BH253" s="12">
        <f t="shared" si="338"/>
        <v>-99.736000000000004</v>
      </c>
      <c r="BI253" s="14">
        <f t="shared" si="339"/>
        <v>-0.31313207547169808</v>
      </c>
      <c r="BJ253" s="14">
        <f t="shared" si="340"/>
        <v>-0.42754245283018877</v>
      </c>
      <c r="BK253" s="14">
        <f t="shared" si="341"/>
        <v>-0.47045283018867923</v>
      </c>
      <c r="BL253" s="12">
        <f t="shared" si="342"/>
        <v>19.778999999999996</v>
      </c>
      <c r="BM253" s="12">
        <f t="shared" si="343"/>
        <v>-49.884999999999991</v>
      </c>
      <c r="BN253" s="12">
        <f t="shared" si="344"/>
        <v>-48.256</v>
      </c>
      <c r="BO253" s="14">
        <f t="shared" si="345"/>
        <v>0.10143076923076921</v>
      </c>
      <c r="BP253" s="14">
        <f t="shared" si="346"/>
        <v>-0.25582051282051277</v>
      </c>
      <c r="BQ253" s="24">
        <f t="shared" si="347"/>
        <v>-0.24746666666666661</v>
      </c>
      <c r="BR253" s="19">
        <f t="shared" si="348"/>
        <v>3.2</v>
      </c>
      <c r="BS253" s="20">
        <f t="shared" si="349"/>
        <v>22.400000000000002</v>
      </c>
      <c r="BT253" s="13">
        <f t="shared" si="350"/>
        <v>4.9645390070921988E-3</v>
      </c>
      <c r="BU253" s="20">
        <f t="shared" si="351"/>
        <v>0</v>
      </c>
      <c r="BV253" s="20">
        <f t="shared" si="352"/>
        <v>0</v>
      </c>
      <c r="BW253" s="13">
        <f t="shared" si="353"/>
        <v>0</v>
      </c>
      <c r="BX253" s="20">
        <f t="shared" si="354"/>
        <v>1.9</v>
      </c>
      <c r="BY253" s="20">
        <f t="shared" si="355"/>
        <v>13.299999999999999</v>
      </c>
      <c r="BZ253" s="13">
        <f t="shared" si="356"/>
        <v>2.9476950354609928E-3</v>
      </c>
      <c r="CA253" s="20">
        <f t="shared" si="357"/>
        <v>3.2</v>
      </c>
      <c r="CB253" s="20">
        <f t="shared" si="358"/>
        <v>22.400000000000002</v>
      </c>
      <c r="CC253" s="17">
        <f t="shared" si="359"/>
        <v>4.9645390070921988E-3</v>
      </c>
      <c r="CE253" s="2">
        <v>4512</v>
      </c>
      <c r="CF253" s="2">
        <v>1708</v>
      </c>
      <c r="CG253" s="2">
        <v>824</v>
      </c>
      <c r="CH253" s="2">
        <v>145</v>
      </c>
      <c r="CI253" s="2">
        <v>361</v>
      </c>
      <c r="CJ253" s="2">
        <v>4746.0000000000018</v>
      </c>
      <c r="CK253" s="2">
        <v>177.57864643780141</v>
      </c>
      <c r="CL253" s="2">
        <v>264.51723216006076</v>
      </c>
      <c r="CM253" s="2">
        <v>227.99999999999997</v>
      </c>
      <c r="CN253" s="2">
        <v>114.16783794956601</v>
      </c>
      <c r="CO253" s="2">
        <v>108</v>
      </c>
      <c r="CP253" s="2">
        <v>105.781181619256</v>
      </c>
      <c r="CQ253" s="2">
        <v>91</v>
      </c>
      <c r="CR253" s="2">
        <v>222.27366680446499</v>
      </c>
      <c r="CS253" s="2">
        <v>212</v>
      </c>
      <c r="CT253" s="2">
        <v>179.3242888402628</v>
      </c>
      <c r="CU253" s="2">
        <v>195</v>
      </c>
      <c r="CV253" s="2">
        <v>4159.7669999999998</v>
      </c>
      <c r="CW253" s="2">
        <v>3198.88</v>
      </c>
      <c r="CX253" s="2">
        <v>2673.6930000000002</v>
      </c>
      <c r="CY253" s="2">
        <v>1711.3559999999998</v>
      </c>
      <c r="CZ253" s="2">
        <v>1233.1669999999999</v>
      </c>
      <c r="DA253" s="2">
        <v>1025.3630000000001</v>
      </c>
      <c r="DB253" s="2">
        <v>156.48099999999999</v>
      </c>
      <c r="DC253" s="2">
        <v>103.256</v>
      </c>
      <c r="DD253" s="2">
        <v>95.277999999999992</v>
      </c>
      <c r="DE253" s="2">
        <v>184.33199999999999</v>
      </c>
      <c r="DF253" s="2">
        <v>153.49560000000002</v>
      </c>
      <c r="DG253" s="2">
        <v>125.166</v>
      </c>
      <c r="DH253" s="2">
        <v>145.61600000000001</v>
      </c>
      <c r="DI253" s="2">
        <v>121.36099999999999</v>
      </c>
      <c r="DJ253" s="2">
        <v>112.264</v>
      </c>
      <c r="DK253" s="2">
        <v>214.779</v>
      </c>
      <c r="DL253" s="2">
        <v>145.11500000000001</v>
      </c>
      <c r="DM253" s="2">
        <v>146.744</v>
      </c>
      <c r="DN253" s="2">
        <v>3.2</v>
      </c>
      <c r="DO253" s="2">
        <v>0</v>
      </c>
      <c r="DP253" s="2">
        <v>1.9</v>
      </c>
    </row>
    <row r="254" spans="2:120" ht="14.25" customHeight="1" x14ac:dyDescent="0.2">
      <c r="B254" s="6">
        <v>47302</v>
      </c>
      <c r="C254" s="9" t="s">
        <v>182</v>
      </c>
      <c r="D254" s="9" t="s">
        <v>63</v>
      </c>
      <c r="E254" s="21" t="s">
        <v>192</v>
      </c>
      <c r="F254" s="9" t="s">
        <v>339</v>
      </c>
      <c r="G254" s="21">
        <v>1</v>
      </c>
      <c r="H254" s="11">
        <f t="shared" si="288"/>
        <v>2986.9999999999982</v>
      </c>
      <c r="I254" s="12">
        <f t="shared" si="289"/>
        <v>1231.1248878526367</v>
      </c>
      <c r="J254" s="14">
        <f t="shared" si="290"/>
        <v>0.41216099358976815</v>
      </c>
      <c r="K254" s="14">
        <f t="shared" si="291"/>
        <v>0.19465394608685463</v>
      </c>
      <c r="L254" s="15">
        <f t="shared" si="292"/>
        <v>1.743508515983121</v>
      </c>
      <c r="M254" s="12">
        <f t="shared" si="293"/>
        <v>0</v>
      </c>
      <c r="N254" s="14">
        <f t="shared" si="294"/>
        <v>-3.302039494982234E-2</v>
      </c>
      <c r="O254" s="16">
        <f t="shared" si="295"/>
        <v>-19.726406856076892</v>
      </c>
      <c r="P254" s="14">
        <f t="shared" si="296"/>
        <v>-0.19060882802757284</v>
      </c>
      <c r="Q254" s="12">
        <f t="shared" si="297"/>
        <v>-15.065810403521454</v>
      </c>
      <c r="R254" s="14">
        <f t="shared" si="298"/>
        <v>-0.10200973194399809</v>
      </c>
      <c r="S254" s="18">
        <f t="shared" si="299"/>
        <v>21.087453257193701</v>
      </c>
      <c r="T254" s="14">
        <f t="shared" si="300"/>
        <v>0.28708607935127572</v>
      </c>
      <c r="U254" s="18">
        <f t="shared" si="301"/>
        <v>18.751415992896597</v>
      </c>
      <c r="V254" s="14">
        <f t="shared" si="302"/>
        <v>0.32219986635995179</v>
      </c>
      <c r="W254" s="12">
        <f t="shared" si="303"/>
        <v>-1.9016622755252115</v>
      </c>
      <c r="X254" s="14">
        <f t="shared" si="304"/>
        <v>-1.3896497202231295E-2</v>
      </c>
      <c r="Y254" s="12">
        <f t="shared" si="305"/>
        <v>5.9253494021145912</v>
      </c>
      <c r="Z254" s="14">
        <f t="shared" si="306"/>
        <v>5.4677605858708178E-2</v>
      </c>
      <c r="AA254" s="12">
        <v>58.294641702052559</v>
      </c>
      <c r="AB254" s="26">
        <v>2.994396140388722E-2</v>
      </c>
      <c r="AC254" s="12">
        <f t="shared" si="307"/>
        <v>0</v>
      </c>
      <c r="AD254" s="24">
        <f t="shared" si="308"/>
        <v>0</v>
      </c>
      <c r="AE254" s="11">
        <f t="shared" si="309"/>
        <v>-207.35399999999845</v>
      </c>
      <c r="AF254" s="12">
        <f t="shared" si="310"/>
        <v>-871.34599999999818</v>
      </c>
      <c r="AG254" s="12">
        <f t="shared" si="311"/>
        <v>-1336.4269999999983</v>
      </c>
      <c r="AH254" s="14">
        <f t="shared" si="312"/>
        <v>-6.9418814864411926E-2</v>
      </c>
      <c r="AI254" s="14">
        <f t="shared" si="313"/>
        <v>-0.29171275527284857</v>
      </c>
      <c r="AJ254" s="14">
        <f t="shared" si="314"/>
        <v>-0.44741446267157658</v>
      </c>
      <c r="AK254" s="14">
        <f t="shared" si="315"/>
        <v>0.44836932472696167</v>
      </c>
      <c r="AL254" s="14">
        <f t="shared" si="316"/>
        <v>0.5182090266177739</v>
      </c>
      <c r="AM254" s="14">
        <f t="shared" si="317"/>
        <v>0.56113180089581016</v>
      </c>
      <c r="AN254" s="18">
        <f t="shared" si="318"/>
        <v>15.183112147363317</v>
      </c>
      <c r="AO254" s="18">
        <f t="shared" si="319"/>
        <v>-134.77388785263679</v>
      </c>
      <c r="AP254" s="18">
        <f t="shared" si="320"/>
        <v>-304.9358878526366</v>
      </c>
      <c r="AQ254" s="14">
        <f t="shared" si="321"/>
        <v>1.2332714818109158E-2</v>
      </c>
      <c r="AR254" s="14">
        <f t="shared" si="322"/>
        <v>-0.1094721495621076</v>
      </c>
      <c r="AS254" s="14">
        <f t="shared" si="323"/>
        <v>-0.24768883389605945</v>
      </c>
      <c r="AT254" s="12">
        <f t="shared" si="324"/>
        <v>-18.635163079096003</v>
      </c>
      <c r="AU254" s="12">
        <f t="shared" si="325"/>
        <v>-43.659163079095997</v>
      </c>
      <c r="AV254" s="12">
        <f t="shared" si="326"/>
        <v>-56.427163079095997</v>
      </c>
      <c r="AW254" s="14">
        <f t="shared" si="327"/>
        <v>-0.22246913148726977</v>
      </c>
      <c r="AX254" s="14">
        <f t="shared" si="328"/>
        <v>-0.52120907396635097</v>
      </c>
      <c r="AY254" s="14">
        <f t="shared" si="329"/>
        <v>-0.67363520830030676</v>
      </c>
      <c r="AZ254" s="12">
        <f t="shared" si="330"/>
        <v>-36.096721884432895</v>
      </c>
      <c r="BA254" s="12">
        <f t="shared" si="331"/>
        <v>-70.037521884432905</v>
      </c>
      <c r="BB254" s="12">
        <f t="shared" si="332"/>
        <v>-92.511121884432896</v>
      </c>
      <c r="BC254" s="14">
        <f t="shared" si="333"/>
        <v>-0.27217312636299418</v>
      </c>
      <c r="BD254" s="14">
        <f t="shared" si="334"/>
        <v>-0.52809037216821531</v>
      </c>
      <c r="BE254" s="14">
        <f t="shared" si="335"/>
        <v>-0.69754370901732343</v>
      </c>
      <c r="BF254" s="12">
        <f t="shared" si="336"/>
        <v>-47.940058221369199</v>
      </c>
      <c r="BG254" s="12">
        <f t="shared" si="337"/>
        <v>-75.523058221369197</v>
      </c>
      <c r="BH254" s="12">
        <f t="shared" si="338"/>
        <v>-93.780058221369202</v>
      </c>
      <c r="BI254" s="14">
        <f t="shared" si="339"/>
        <v>-0.35526138842003474</v>
      </c>
      <c r="BJ254" s="14">
        <f t="shared" si="340"/>
        <v>-0.55966612300631535</v>
      </c>
      <c r="BK254" s="14">
        <f t="shared" si="341"/>
        <v>-0.6949602258719112</v>
      </c>
      <c r="BL254" s="12">
        <f t="shared" si="342"/>
        <v>-39.404201861131</v>
      </c>
      <c r="BM254" s="12">
        <f t="shared" si="343"/>
        <v>-61.422201861131001</v>
      </c>
      <c r="BN254" s="12">
        <f t="shared" si="344"/>
        <v>-80.280201861131005</v>
      </c>
      <c r="BO254" s="14">
        <f t="shared" si="345"/>
        <v>-0.34476116215420649</v>
      </c>
      <c r="BP254" s="14">
        <f t="shared" si="346"/>
        <v>-0.53740435525994401</v>
      </c>
      <c r="BQ254" s="24">
        <f t="shared" si="347"/>
        <v>-0.70239960167596727</v>
      </c>
      <c r="BR254" s="19">
        <f t="shared" si="348"/>
        <v>2.1</v>
      </c>
      <c r="BS254" s="20">
        <f t="shared" si="349"/>
        <v>14.700000000000001</v>
      </c>
      <c r="BT254" s="13">
        <f t="shared" si="350"/>
        <v>4.9213257448945461E-3</v>
      </c>
      <c r="BU254" s="20">
        <f t="shared" si="351"/>
        <v>3.3</v>
      </c>
      <c r="BV254" s="20">
        <f t="shared" si="352"/>
        <v>23.099999999999998</v>
      </c>
      <c r="BW254" s="13">
        <f t="shared" si="353"/>
        <v>7.7335118848342859E-3</v>
      </c>
      <c r="BX254" s="20">
        <f t="shared" si="354"/>
        <v>2.2999999999999998</v>
      </c>
      <c r="BY254" s="20">
        <f t="shared" si="355"/>
        <v>16.099999999999998</v>
      </c>
      <c r="BZ254" s="13">
        <f t="shared" si="356"/>
        <v>5.3900234348845024E-3</v>
      </c>
      <c r="CA254" s="20">
        <f t="shared" si="357"/>
        <v>3.3</v>
      </c>
      <c r="CB254" s="20">
        <f t="shared" si="358"/>
        <v>23.099999999999998</v>
      </c>
      <c r="CC254" s="17">
        <f t="shared" si="359"/>
        <v>7.7335118848342859E-3</v>
      </c>
      <c r="CE254" s="2">
        <v>2986.9999999999982</v>
      </c>
      <c r="CF254" s="2">
        <v>1231.1248878526367</v>
      </c>
      <c r="CG254" s="2">
        <v>581.43133696143445</v>
      </c>
      <c r="CH254" s="2">
        <v>83.765163079095998</v>
      </c>
      <c r="CI254" s="2">
        <v>192.1760916249105</v>
      </c>
      <c r="CJ254" s="2">
        <v>3088.9999999999995</v>
      </c>
      <c r="CK254" s="2">
        <v>103.49156993517289</v>
      </c>
      <c r="CL254" s="2">
        <v>147.68993228795435</v>
      </c>
      <c r="CM254" s="2">
        <v>132.6241218844329</v>
      </c>
      <c r="CN254" s="2">
        <v>73.453416149068303</v>
      </c>
      <c r="CO254" s="2">
        <v>52.365962891874602</v>
      </c>
      <c r="CP254" s="2">
        <v>58.198087431693999</v>
      </c>
      <c r="CQ254" s="2">
        <v>39.446671438797402</v>
      </c>
      <c r="CR254" s="2">
        <v>136.84472049689441</v>
      </c>
      <c r="CS254" s="2">
        <v>134.9430582213692</v>
      </c>
      <c r="CT254" s="2">
        <v>108.36885245901641</v>
      </c>
      <c r="CU254" s="2">
        <v>114.294201861131</v>
      </c>
      <c r="CV254" s="2">
        <v>2779.6459999999997</v>
      </c>
      <c r="CW254" s="2">
        <v>2115.654</v>
      </c>
      <c r="CX254" s="2">
        <v>1650.5729999999999</v>
      </c>
      <c r="CY254" s="2">
        <v>1246.308</v>
      </c>
      <c r="CZ254" s="2">
        <v>1096.3509999999999</v>
      </c>
      <c r="DA254" s="2">
        <v>926.18900000000008</v>
      </c>
      <c r="DB254" s="2">
        <v>65.13</v>
      </c>
      <c r="DC254" s="2">
        <v>40.106000000000002</v>
      </c>
      <c r="DD254" s="2">
        <v>27.338000000000001</v>
      </c>
      <c r="DE254" s="2">
        <v>96.5274</v>
      </c>
      <c r="DF254" s="2">
        <v>62.58659999999999</v>
      </c>
      <c r="DG254" s="2">
        <v>40.113</v>
      </c>
      <c r="DH254" s="2">
        <v>87.003</v>
      </c>
      <c r="DI254" s="2">
        <v>59.42</v>
      </c>
      <c r="DJ254" s="2">
        <v>41.162999999999997</v>
      </c>
      <c r="DK254" s="2">
        <v>74.89</v>
      </c>
      <c r="DL254" s="2">
        <v>52.872</v>
      </c>
      <c r="DM254" s="2">
        <v>34.013999999999996</v>
      </c>
      <c r="DN254" s="2">
        <v>2.1</v>
      </c>
      <c r="DO254" s="2">
        <v>3.3</v>
      </c>
      <c r="DP254" s="2">
        <v>2.2999999999999998</v>
      </c>
    </row>
    <row r="255" spans="2:120" ht="14.25" customHeight="1" x14ac:dyDescent="0.2">
      <c r="B255" s="6">
        <v>47303</v>
      </c>
      <c r="C255" s="9" t="s">
        <v>182</v>
      </c>
      <c r="D255" s="9" t="s">
        <v>63</v>
      </c>
      <c r="E255" s="21" t="s">
        <v>192</v>
      </c>
      <c r="F255" s="9" t="s">
        <v>340</v>
      </c>
      <c r="G255" s="21">
        <v>1</v>
      </c>
      <c r="H255" s="11">
        <f t="shared" si="288"/>
        <v>1733.0000000000007</v>
      </c>
      <c r="I255" s="12">
        <f t="shared" si="289"/>
        <v>649.72031735555424</v>
      </c>
      <c r="J255" s="14">
        <f t="shared" si="290"/>
        <v>0.3749107428479827</v>
      </c>
      <c r="K255" s="14">
        <f t="shared" si="291"/>
        <v>0.16051395844609045</v>
      </c>
      <c r="L255" s="15">
        <f t="shared" si="292"/>
        <v>2.2062763317954994</v>
      </c>
      <c r="M255" s="12">
        <f t="shared" si="293"/>
        <v>0</v>
      </c>
      <c r="N255" s="14">
        <f t="shared" si="294"/>
        <v>-3.9889196675900074E-2</v>
      </c>
      <c r="O255" s="16">
        <f t="shared" si="295"/>
        <v>-7.3289064051109989</v>
      </c>
      <c r="P255" s="14">
        <f t="shared" si="296"/>
        <v>-9.4956040462744085E-2</v>
      </c>
      <c r="Q255" s="12">
        <f t="shared" si="297"/>
        <v>-2.7865765833046794</v>
      </c>
      <c r="R255" s="14">
        <f t="shared" si="298"/>
        <v>-3.1740359675036522E-2</v>
      </c>
      <c r="S255" s="18">
        <f t="shared" si="299"/>
        <v>5.4708586883029042</v>
      </c>
      <c r="T255" s="14">
        <f t="shared" si="300"/>
        <v>0.14771123707293898</v>
      </c>
      <c r="U255" s="18">
        <f t="shared" si="301"/>
        <v>3.9760030125680998</v>
      </c>
      <c r="V255" s="14">
        <f t="shared" si="302"/>
        <v>0.12778777723964807</v>
      </c>
      <c r="W255" s="12">
        <f t="shared" si="303"/>
        <v>1.3294335754324038</v>
      </c>
      <c r="X255" s="14">
        <f t="shared" si="304"/>
        <v>1.7247878332298461E-2</v>
      </c>
      <c r="Y255" s="12">
        <f t="shared" si="305"/>
        <v>14.163394160011293</v>
      </c>
      <c r="Z255" s="14">
        <f t="shared" si="306"/>
        <v>0.22049140893202179</v>
      </c>
      <c r="AA255" s="12">
        <v>17.116931040967074</v>
      </c>
      <c r="AB255" s="26">
        <v>1.4438211507640242E-2</v>
      </c>
      <c r="AC255" s="12">
        <f t="shared" si="307"/>
        <v>0</v>
      </c>
      <c r="AD255" s="24">
        <f t="shared" si="308"/>
        <v>0</v>
      </c>
      <c r="AE255" s="11">
        <f t="shared" si="309"/>
        <v>-125.35600000000045</v>
      </c>
      <c r="AF255" s="12">
        <f t="shared" si="310"/>
        <v>-511.78200000000061</v>
      </c>
      <c r="AG255" s="12">
        <f t="shared" si="311"/>
        <v>-712.03200000000061</v>
      </c>
      <c r="AH255" s="14">
        <f t="shared" si="312"/>
        <v>-7.2334679746105301E-2</v>
      </c>
      <c r="AI255" s="14">
        <f t="shared" si="313"/>
        <v>-0.29531563762261992</v>
      </c>
      <c r="AJ255" s="14">
        <f t="shared" si="314"/>
        <v>-0.41086670513560319</v>
      </c>
      <c r="AK255" s="14">
        <f t="shared" si="315"/>
        <v>0.40557299999253565</v>
      </c>
      <c r="AL255" s="14">
        <f t="shared" si="316"/>
        <v>0.40511522103342723</v>
      </c>
      <c r="AM255" s="14">
        <f t="shared" si="317"/>
        <v>0.4034563277203595</v>
      </c>
      <c r="AN255" s="18">
        <f t="shared" si="318"/>
        <v>2.2966826444458093</v>
      </c>
      <c r="AO255" s="18">
        <f t="shared" si="319"/>
        <v>-154.98631735555426</v>
      </c>
      <c r="AP255" s="18">
        <f t="shared" si="320"/>
        <v>-237.80431735555419</v>
      </c>
      <c r="AQ255" s="14">
        <f t="shared" si="321"/>
        <v>3.5348789057323415E-3</v>
      </c>
      <c r="AR255" s="14">
        <f t="shared" si="322"/>
        <v>-0.23854312881328477</v>
      </c>
      <c r="AS255" s="14">
        <f t="shared" si="323"/>
        <v>-0.36601028319915951</v>
      </c>
      <c r="AT255" s="12">
        <f t="shared" si="324"/>
        <v>-19.142191430850104</v>
      </c>
      <c r="AU255" s="12">
        <f t="shared" si="325"/>
        <v>-22.176191430850096</v>
      </c>
      <c r="AV255" s="12">
        <f t="shared" si="326"/>
        <v>-32.632191430850099</v>
      </c>
      <c r="AW255" s="14">
        <f t="shared" si="327"/>
        <v>-0.27403460083566211</v>
      </c>
      <c r="AX255" s="14">
        <f t="shared" si="328"/>
        <v>-0.31746855049282918</v>
      </c>
      <c r="AY255" s="14">
        <f t="shared" si="329"/>
        <v>-0.4671539089685508</v>
      </c>
      <c r="AZ255" s="12">
        <f t="shared" si="330"/>
        <v>-4.8756717597558747</v>
      </c>
      <c r="BA255" s="12">
        <f t="shared" si="331"/>
        <v>-24.67147175975586</v>
      </c>
      <c r="BB255" s="12">
        <f t="shared" si="332"/>
        <v>-33.935471759755863</v>
      </c>
      <c r="BC255" s="14">
        <f t="shared" si="333"/>
        <v>-5.7356612151341801E-2</v>
      </c>
      <c r="BD255" s="14">
        <f t="shared" si="334"/>
        <v>-0.29023119411097342</v>
      </c>
      <c r="BE255" s="14">
        <f t="shared" si="335"/>
        <v>-0.39921138825690483</v>
      </c>
      <c r="BF255" s="12">
        <f t="shared" si="336"/>
        <v>-12.678526881720401</v>
      </c>
      <c r="BG255" s="12">
        <f t="shared" si="337"/>
        <v>-27.446526881720402</v>
      </c>
      <c r="BH255" s="12">
        <f t="shared" si="338"/>
        <v>-43.109526881720399</v>
      </c>
      <c r="BI255" s="14">
        <f t="shared" si="339"/>
        <v>-0.16170037987355801</v>
      </c>
      <c r="BJ255" s="14">
        <f t="shared" si="340"/>
        <v>-0.35004964412567352</v>
      </c>
      <c r="BK255" s="14">
        <f t="shared" si="341"/>
        <v>-0.54981362882102047</v>
      </c>
      <c r="BL255" s="12">
        <f t="shared" si="342"/>
        <v>-28.052976982097192</v>
      </c>
      <c r="BM255" s="12">
        <f t="shared" si="343"/>
        <v>-27.99597698209719</v>
      </c>
      <c r="BN255" s="12">
        <f t="shared" si="344"/>
        <v>-42.862976982097194</v>
      </c>
      <c r="BO255" s="14">
        <f t="shared" si="345"/>
        <v>-0.35782325308279506</v>
      </c>
      <c r="BP255" s="14">
        <f t="shared" si="346"/>
        <v>-0.3570962027794089</v>
      </c>
      <c r="BQ255" s="24">
        <f t="shared" si="347"/>
        <v>-0.54672877927839769</v>
      </c>
      <c r="BR255" s="19">
        <f t="shared" si="348"/>
        <v>1.2</v>
      </c>
      <c r="BS255" s="20">
        <f t="shared" si="349"/>
        <v>8.4</v>
      </c>
      <c r="BT255" s="13">
        <f t="shared" si="350"/>
        <v>4.8470859780727045E-3</v>
      </c>
      <c r="BU255" s="20">
        <f t="shared" si="351"/>
        <v>0.1</v>
      </c>
      <c r="BV255" s="20">
        <f t="shared" si="352"/>
        <v>0.70000000000000007</v>
      </c>
      <c r="BW255" s="13">
        <f t="shared" si="353"/>
        <v>4.0392383150605871E-4</v>
      </c>
      <c r="BX255" s="20">
        <f t="shared" si="354"/>
        <v>0.6</v>
      </c>
      <c r="BY255" s="20">
        <f t="shared" si="355"/>
        <v>4.2</v>
      </c>
      <c r="BZ255" s="13">
        <f t="shared" si="356"/>
        <v>2.4235429890363523E-3</v>
      </c>
      <c r="CA255" s="20">
        <f t="shared" si="357"/>
        <v>1.2</v>
      </c>
      <c r="CB255" s="20">
        <f t="shared" si="358"/>
        <v>8.4</v>
      </c>
      <c r="CC255" s="17">
        <f t="shared" si="359"/>
        <v>4.8470859780727045E-3</v>
      </c>
      <c r="CE255" s="2">
        <v>1733.0000000000007</v>
      </c>
      <c r="CF255" s="2">
        <v>649.72031735555424</v>
      </c>
      <c r="CG255" s="2">
        <v>278.17068998707487</v>
      </c>
      <c r="CH255" s="2">
        <v>69.853191430850103</v>
      </c>
      <c r="CI255" s="2">
        <v>126.6445012787724</v>
      </c>
      <c r="CJ255" s="2">
        <v>1805.0000000000002</v>
      </c>
      <c r="CK255" s="2">
        <v>77.182097835961102</v>
      </c>
      <c r="CL255" s="2">
        <v>87.792848343060541</v>
      </c>
      <c r="CM255" s="2">
        <v>85.006271759755862</v>
      </c>
      <c r="CN255" s="2">
        <v>37.037525354969603</v>
      </c>
      <c r="CO255" s="2">
        <v>31.566666666666698</v>
      </c>
      <c r="CP255" s="2">
        <v>31.114110429447901</v>
      </c>
      <c r="CQ255" s="2">
        <v>27.138107416879802</v>
      </c>
      <c r="CR255" s="2">
        <v>77.078093306287997</v>
      </c>
      <c r="CS255" s="2">
        <v>78.407526881720401</v>
      </c>
      <c r="CT255" s="2">
        <v>64.235582822085902</v>
      </c>
      <c r="CU255" s="2">
        <v>78.398976982097196</v>
      </c>
      <c r="CV255" s="2">
        <v>1607.6440000000002</v>
      </c>
      <c r="CW255" s="2">
        <v>1221.2180000000001</v>
      </c>
      <c r="CX255" s="2">
        <v>1020.9680000000001</v>
      </c>
      <c r="CY255" s="2">
        <v>652.01700000000005</v>
      </c>
      <c r="CZ255" s="2">
        <v>494.73399999999998</v>
      </c>
      <c r="DA255" s="2">
        <v>411.91600000000005</v>
      </c>
      <c r="DB255" s="2">
        <v>50.710999999999999</v>
      </c>
      <c r="DC255" s="2">
        <v>47.677000000000007</v>
      </c>
      <c r="DD255" s="2">
        <v>37.221000000000004</v>
      </c>
      <c r="DE255" s="2">
        <v>80.130599999999987</v>
      </c>
      <c r="DF255" s="2">
        <v>60.334800000000001</v>
      </c>
      <c r="DG255" s="2">
        <v>51.070799999999998</v>
      </c>
      <c r="DH255" s="2">
        <v>65.728999999999999</v>
      </c>
      <c r="DI255" s="2">
        <v>50.960999999999999</v>
      </c>
      <c r="DJ255" s="2">
        <v>35.298000000000002</v>
      </c>
      <c r="DK255" s="2">
        <v>50.346000000000004</v>
      </c>
      <c r="DL255" s="2">
        <v>50.403000000000006</v>
      </c>
      <c r="DM255" s="2">
        <v>35.536000000000001</v>
      </c>
      <c r="DN255" s="2">
        <v>1.2</v>
      </c>
      <c r="DO255" s="2">
        <v>0.1</v>
      </c>
      <c r="DP255" s="2">
        <v>0.6</v>
      </c>
    </row>
    <row r="256" spans="2:120" ht="14.25" customHeight="1" x14ac:dyDescent="0.2">
      <c r="B256" s="6">
        <v>47306</v>
      </c>
      <c r="C256" s="9" t="s">
        <v>182</v>
      </c>
      <c r="D256" s="9" t="s">
        <v>63</v>
      </c>
      <c r="E256" s="21" t="s">
        <v>192</v>
      </c>
      <c r="F256" s="9" t="s">
        <v>341</v>
      </c>
      <c r="G256" s="21">
        <v>0</v>
      </c>
      <c r="H256" s="11">
        <f t="shared" si="288"/>
        <v>9286</v>
      </c>
      <c r="I256" s="12">
        <f t="shared" si="289"/>
        <v>3253</v>
      </c>
      <c r="J256" s="14">
        <f t="shared" si="290"/>
        <v>0.35031229808313591</v>
      </c>
      <c r="K256" s="14">
        <f t="shared" si="291"/>
        <v>0.16336420417833297</v>
      </c>
      <c r="L256" s="15">
        <f t="shared" si="292"/>
        <v>2.1712626995645863</v>
      </c>
      <c r="M256" s="12">
        <f t="shared" si="293"/>
        <v>0</v>
      </c>
      <c r="N256" s="14">
        <f t="shared" si="294"/>
        <v>-1.3282329189246433E-2</v>
      </c>
      <c r="O256" s="16">
        <f t="shared" si="295"/>
        <v>-33.863598470736008</v>
      </c>
      <c r="P256" s="14">
        <f t="shared" si="296"/>
        <v>-8.3026773160698508E-2</v>
      </c>
      <c r="Q256" s="12">
        <f t="shared" si="297"/>
        <v>-14.083636159152547</v>
      </c>
      <c r="R256" s="14">
        <f t="shared" si="298"/>
        <v>-2.3867186439574528E-2</v>
      </c>
      <c r="S256" s="18">
        <f t="shared" si="299"/>
        <v>59.286726401333993</v>
      </c>
      <c r="T256" s="14">
        <f t="shared" si="300"/>
        <v>0.23878331016979992</v>
      </c>
      <c r="U256" s="18">
        <f t="shared" si="301"/>
        <v>69.902166776099989</v>
      </c>
      <c r="V256" s="14">
        <f t="shared" si="302"/>
        <v>0.30405179627635781</v>
      </c>
      <c r="W256" s="12">
        <f t="shared" si="303"/>
        <v>19.999583246509985</v>
      </c>
      <c r="X256" s="14">
        <f t="shared" si="304"/>
        <v>5.1812335889995342E-2</v>
      </c>
      <c r="Y256" s="12">
        <f t="shared" si="305"/>
        <v>33.569927774130008</v>
      </c>
      <c r="Z256" s="14">
        <f t="shared" si="306"/>
        <v>9.2116239390155785E-2</v>
      </c>
      <c r="AA256" s="12">
        <v>103.30685963946326</v>
      </c>
      <c r="AB256" s="26">
        <v>1.617026477399941E-2</v>
      </c>
      <c r="AC256" s="12">
        <f t="shared" si="307"/>
        <v>0</v>
      </c>
      <c r="AD256" s="24">
        <f t="shared" si="308"/>
        <v>0</v>
      </c>
      <c r="AE256" s="11">
        <f t="shared" si="309"/>
        <v>-361.36300000000119</v>
      </c>
      <c r="AF256" s="12">
        <f t="shared" si="310"/>
        <v>-1889.83</v>
      </c>
      <c r="AG256" s="12">
        <f t="shared" si="311"/>
        <v>-3073.0010000000002</v>
      </c>
      <c r="AH256" s="14">
        <f t="shared" si="312"/>
        <v>-3.8914818005599927E-2</v>
      </c>
      <c r="AI256" s="14">
        <f t="shared" si="313"/>
        <v>-0.20351389188024982</v>
      </c>
      <c r="AJ256" s="14">
        <f t="shared" si="314"/>
        <v>-0.33092838681886716</v>
      </c>
      <c r="AK256" s="14">
        <f t="shared" si="315"/>
        <v>0.38543662896317243</v>
      </c>
      <c r="AL256" s="14">
        <f t="shared" si="316"/>
        <v>0.44435633577919381</v>
      </c>
      <c r="AM256" s="14">
        <f t="shared" si="317"/>
        <v>0.44871663426953717</v>
      </c>
      <c r="AN256" s="18">
        <f t="shared" si="318"/>
        <v>186.88200000000006</v>
      </c>
      <c r="AO256" s="18">
        <f t="shared" si="319"/>
        <v>33.534999999999854</v>
      </c>
      <c r="AP256" s="18">
        <f t="shared" si="320"/>
        <v>-465.1239999999998</v>
      </c>
      <c r="AQ256" s="14">
        <f t="shared" si="321"/>
        <v>5.7449123885644049E-2</v>
      </c>
      <c r="AR256" s="14">
        <f t="shared" si="322"/>
        <v>1.0308945588687335E-2</v>
      </c>
      <c r="AS256" s="14">
        <f t="shared" si="323"/>
        <v>-0.14298309252997232</v>
      </c>
      <c r="AT256" s="12">
        <f t="shared" si="324"/>
        <v>-67.327999999999975</v>
      </c>
      <c r="AU256" s="12">
        <f t="shared" si="325"/>
        <v>-132.22899999999998</v>
      </c>
      <c r="AV256" s="12">
        <f t="shared" si="326"/>
        <v>-179.149</v>
      </c>
      <c r="AW256" s="14">
        <f t="shared" si="327"/>
        <v>-0.18002139037433151</v>
      </c>
      <c r="AX256" s="14">
        <f t="shared" si="328"/>
        <v>-0.35355347593582886</v>
      </c>
      <c r="AY256" s="14">
        <f t="shared" si="329"/>
        <v>-0.47900802139037435</v>
      </c>
      <c r="AZ256" s="12">
        <f t="shared" si="330"/>
        <v>-94.460399999999993</v>
      </c>
      <c r="BA256" s="12">
        <f t="shared" si="331"/>
        <v>-202.04399999999998</v>
      </c>
      <c r="BB256" s="12">
        <f t="shared" si="332"/>
        <v>-281.40539999999999</v>
      </c>
      <c r="BC256" s="14">
        <f t="shared" si="333"/>
        <v>-0.16399374999999994</v>
      </c>
      <c r="BD256" s="14">
        <f t="shared" si="334"/>
        <v>-0.35077083333333325</v>
      </c>
      <c r="BE256" s="14">
        <f t="shared" si="335"/>
        <v>-0.48855104166666663</v>
      </c>
      <c r="BF256" s="12">
        <f t="shared" si="336"/>
        <v>-89.09699999999998</v>
      </c>
      <c r="BG256" s="12">
        <f t="shared" si="337"/>
        <v>-120.38999999999999</v>
      </c>
      <c r="BH256" s="12">
        <f t="shared" si="338"/>
        <v>-183.05599999999998</v>
      </c>
      <c r="BI256" s="14">
        <f t="shared" si="339"/>
        <v>-0.21945073891625611</v>
      </c>
      <c r="BJ256" s="14">
        <f t="shared" si="340"/>
        <v>-0.29652709359605911</v>
      </c>
      <c r="BK256" s="14">
        <f t="shared" si="341"/>
        <v>-0.45087684729064037</v>
      </c>
      <c r="BL256" s="12">
        <f t="shared" si="342"/>
        <v>-108.58199999999999</v>
      </c>
      <c r="BM256" s="12">
        <f t="shared" si="343"/>
        <v>-150.90700000000001</v>
      </c>
      <c r="BN256" s="12">
        <f t="shared" si="344"/>
        <v>-209.41499999999999</v>
      </c>
      <c r="BO256" s="14">
        <f t="shared" si="345"/>
        <v>-0.27281909547738692</v>
      </c>
      <c r="BP256" s="14">
        <f t="shared" si="346"/>
        <v>-0.37916331658291458</v>
      </c>
      <c r="BQ256" s="24">
        <f t="shared" si="347"/>
        <v>-0.52616834170854276</v>
      </c>
      <c r="BR256" s="19">
        <f t="shared" si="348"/>
        <v>3.3</v>
      </c>
      <c r="BS256" s="20">
        <f t="shared" si="349"/>
        <v>23.099999999999998</v>
      </c>
      <c r="BT256" s="13">
        <f t="shared" si="350"/>
        <v>2.4876157656687483E-3</v>
      </c>
      <c r="BU256" s="20">
        <f t="shared" si="351"/>
        <v>4.5</v>
      </c>
      <c r="BV256" s="20">
        <f t="shared" si="352"/>
        <v>31.5</v>
      </c>
      <c r="BW256" s="13">
        <f t="shared" si="353"/>
        <v>3.3922033168210207E-3</v>
      </c>
      <c r="BX256" s="20">
        <f t="shared" si="354"/>
        <v>4.5</v>
      </c>
      <c r="BY256" s="20">
        <f t="shared" si="355"/>
        <v>31.5</v>
      </c>
      <c r="BZ256" s="13">
        <f t="shared" si="356"/>
        <v>3.3922033168210207E-3</v>
      </c>
      <c r="CA256" s="20">
        <f t="shared" si="357"/>
        <v>4.5</v>
      </c>
      <c r="CB256" s="20">
        <f t="shared" si="358"/>
        <v>31.5</v>
      </c>
      <c r="CC256" s="17">
        <f t="shared" si="359"/>
        <v>3.3922033168210207E-3</v>
      </c>
      <c r="CE256" s="2">
        <v>9286</v>
      </c>
      <c r="CF256" s="2">
        <v>3253</v>
      </c>
      <c r="CG256" s="2">
        <v>1517</v>
      </c>
      <c r="CH256" s="2">
        <v>374</v>
      </c>
      <c r="CI256" s="2">
        <v>689</v>
      </c>
      <c r="CJ256" s="2">
        <v>9410.9999999999982</v>
      </c>
      <c r="CK256" s="2">
        <v>407.86359847073601</v>
      </c>
      <c r="CL256" s="2">
        <v>590.08363615915255</v>
      </c>
      <c r="CM256" s="2">
        <v>576</v>
      </c>
      <c r="CN256" s="2">
        <v>248.28672640133399</v>
      </c>
      <c r="CO256" s="2">
        <v>189</v>
      </c>
      <c r="CP256" s="2">
        <v>229.90216677609999</v>
      </c>
      <c r="CQ256" s="2">
        <v>160</v>
      </c>
      <c r="CR256" s="2">
        <v>386.00041675349001</v>
      </c>
      <c r="CS256" s="2">
        <v>406</v>
      </c>
      <c r="CT256" s="2">
        <v>364.43007222586999</v>
      </c>
      <c r="CU256" s="2">
        <v>398</v>
      </c>
      <c r="CV256" s="2">
        <v>8924.6369999999988</v>
      </c>
      <c r="CW256" s="2">
        <v>7396.17</v>
      </c>
      <c r="CX256" s="2">
        <v>6212.9989999999998</v>
      </c>
      <c r="CY256" s="2">
        <v>3439.8820000000001</v>
      </c>
      <c r="CZ256" s="2">
        <v>3286.5349999999999</v>
      </c>
      <c r="DA256" s="2">
        <v>2787.8760000000002</v>
      </c>
      <c r="DB256" s="2">
        <v>306.67200000000003</v>
      </c>
      <c r="DC256" s="2">
        <v>241.77100000000002</v>
      </c>
      <c r="DD256" s="2">
        <v>194.851</v>
      </c>
      <c r="DE256" s="2">
        <v>481.53960000000001</v>
      </c>
      <c r="DF256" s="2">
        <v>373.95600000000002</v>
      </c>
      <c r="DG256" s="2">
        <v>294.59460000000001</v>
      </c>
      <c r="DH256" s="2">
        <v>316.90300000000002</v>
      </c>
      <c r="DI256" s="2">
        <v>285.61</v>
      </c>
      <c r="DJ256" s="2">
        <v>222.94400000000002</v>
      </c>
      <c r="DK256" s="2">
        <v>289.41800000000001</v>
      </c>
      <c r="DL256" s="2">
        <v>247.09299999999999</v>
      </c>
      <c r="DM256" s="2">
        <v>188.58500000000001</v>
      </c>
      <c r="DN256" s="2">
        <v>3.3</v>
      </c>
      <c r="DO256" s="2">
        <v>4.5</v>
      </c>
      <c r="DP256" s="2">
        <v>4.5</v>
      </c>
    </row>
    <row r="257" spans="2:120" ht="14.25" customHeight="1" x14ac:dyDescent="0.2">
      <c r="B257" s="6">
        <v>47308</v>
      </c>
      <c r="C257" s="9" t="s">
        <v>182</v>
      </c>
      <c r="D257" s="9" t="s">
        <v>63</v>
      </c>
      <c r="E257" s="21" t="s">
        <v>192</v>
      </c>
      <c r="F257" s="9" t="s">
        <v>342</v>
      </c>
      <c r="G257" s="21">
        <v>1</v>
      </c>
      <c r="H257" s="11">
        <f t="shared" si="288"/>
        <v>12970</v>
      </c>
      <c r="I257" s="12">
        <f t="shared" si="289"/>
        <v>4375</v>
      </c>
      <c r="J257" s="14">
        <f t="shared" si="290"/>
        <v>0.33731688511950653</v>
      </c>
      <c r="K257" s="14">
        <f t="shared" si="291"/>
        <v>0.15265998457979954</v>
      </c>
      <c r="L257" s="15">
        <f t="shared" si="292"/>
        <v>1.581151832460733</v>
      </c>
      <c r="M257" s="12">
        <f t="shared" si="293"/>
        <v>0</v>
      </c>
      <c r="N257" s="14">
        <f t="shared" si="294"/>
        <v>-1.9948617198126017E-2</v>
      </c>
      <c r="O257" s="16">
        <f t="shared" si="295"/>
        <v>-130</v>
      </c>
      <c r="P257" s="14">
        <f t="shared" si="296"/>
        <v>-0.22298456260720412</v>
      </c>
      <c r="Q257" s="12">
        <f t="shared" si="297"/>
        <v>3</v>
      </c>
      <c r="R257" s="14">
        <f t="shared" si="298"/>
        <v>3.8372985418264616E-3</v>
      </c>
      <c r="S257" s="18">
        <f t="shared" si="299"/>
        <v>17</v>
      </c>
      <c r="T257" s="14">
        <f t="shared" si="300"/>
        <v>5.9233449477351874E-2</v>
      </c>
      <c r="U257" s="18">
        <f t="shared" si="301"/>
        <v>13</v>
      </c>
      <c r="V257" s="14">
        <f t="shared" si="302"/>
        <v>4.6762589928057596E-2</v>
      </c>
      <c r="W257" s="12">
        <f t="shared" si="303"/>
        <v>8</v>
      </c>
      <c r="X257" s="14">
        <f t="shared" si="304"/>
        <v>1.1887072808320909E-2</v>
      </c>
      <c r="Y257" s="12">
        <f t="shared" si="305"/>
        <v>7</v>
      </c>
      <c r="Z257" s="14">
        <f t="shared" si="306"/>
        <v>1.1146496815286566E-2</v>
      </c>
      <c r="AA257" s="12">
        <v>151.4969400000009</v>
      </c>
      <c r="AB257" s="26">
        <v>1.651282243945329E-2</v>
      </c>
      <c r="AC257" s="12">
        <f t="shared" si="307"/>
        <v>0</v>
      </c>
      <c r="AD257" s="24">
        <f t="shared" si="308"/>
        <v>0</v>
      </c>
      <c r="AE257" s="11">
        <f t="shared" si="309"/>
        <v>-565.07800000000134</v>
      </c>
      <c r="AF257" s="12">
        <f t="shared" si="310"/>
        <v>-2806.7720000000008</v>
      </c>
      <c r="AG257" s="12">
        <f t="shared" si="311"/>
        <v>-4479.232</v>
      </c>
      <c r="AH257" s="14">
        <f t="shared" si="312"/>
        <v>-4.3568080185042546E-2</v>
      </c>
      <c r="AI257" s="14">
        <f t="shared" si="313"/>
        <v>-0.2164049344641481</v>
      </c>
      <c r="AJ257" s="14">
        <f t="shared" si="314"/>
        <v>-0.34535327679259831</v>
      </c>
      <c r="AK257" s="14">
        <f t="shared" si="315"/>
        <v>0.37418889050652637</v>
      </c>
      <c r="AL257" s="14">
        <f t="shared" si="316"/>
        <v>0.41446851335028595</v>
      </c>
      <c r="AM257" s="14">
        <f t="shared" si="317"/>
        <v>0.43227561982614526</v>
      </c>
      <c r="AN257" s="18">
        <f t="shared" si="318"/>
        <v>266.78399999999965</v>
      </c>
      <c r="AO257" s="18">
        <f t="shared" si="319"/>
        <v>-162.66200000000026</v>
      </c>
      <c r="AP257" s="18">
        <f t="shared" si="320"/>
        <v>-704.64800000000014</v>
      </c>
      <c r="AQ257" s="14">
        <f t="shared" si="321"/>
        <v>6.0979200000000011E-2</v>
      </c>
      <c r="AR257" s="14">
        <f t="shared" si="322"/>
        <v>-3.7179885714285765E-2</v>
      </c>
      <c r="AS257" s="14">
        <f t="shared" si="323"/>
        <v>-0.16106240000000005</v>
      </c>
      <c r="AT257" s="12">
        <f t="shared" si="324"/>
        <v>-69.947000000000003</v>
      </c>
      <c r="AU257" s="12">
        <f t="shared" si="325"/>
        <v>-170.81200000000001</v>
      </c>
      <c r="AV257" s="12">
        <f t="shared" si="326"/>
        <v>-237.654</v>
      </c>
      <c r="AW257" s="14">
        <f t="shared" si="327"/>
        <v>-0.15440838852097127</v>
      </c>
      <c r="AX257" s="14">
        <f t="shared" si="328"/>
        <v>-0.3770684326710817</v>
      </c>
      <c r="AY257" s="14">
        <f t="shared" si="329"/>
        <v>-0.52462251655629144</v>
      </c>
      <c r="AZ257" s="12">
        <f t="shared" si="330"/>
        <v>-244.50540000000001</v>
      </c>
      <c r="BA257" s="12">
        <f t="shared" si="331"/>
        <v>-358.57560000000001</v>
      </c>
      <c r="BB257" s="12">
        <f t="shared" si="332"/>
        <v>-484.89239999999995</v>
      </c>
      <c r="BC257" s="14">
        <f t="shared" si="333"/>
        <v>-0.31155122324159024</v>
      </c>
      <c r="BD257" s="14">
        <f t="shared" si="334"/>
        <v>-0.45690061162079509</v>
      </c>
      <c r="BE257" s="14">
        <f t="shared" si="335"/>
        <v>-0.61785474006116203</v>
      </c>
      <c r="BF257" s="12">
        <f t="shared" si="336"/>
        <v>-180.96199999999999</v>
      </c>
      <c r="BG257" s="12">
        <f t="shared" si="337"/>
        <v>-215.51999999999998</v>
      </c>
      <c r="BH257" s="12">
        <f t="shared" si="338"/>
        <v>-320.53399999999999</v>
      </c>
      <c r="BI257" s="14">
        <f t="shared" si="339"/>
        <v>-0.26572980910425847</v>
      </c>
      <c r="BJ257" s="14">
        <f t="shared" si="340"/>
        <v>-0.31647577092511014</v>
      </c>
      <c r="BK257" s="14">
        <f t="shared" si="341"/>
        <v>-0.47068135095447872</v>
      </c>
      <c r="BL257" s="12">
        <f t="shared" si="342"/>
        <v>-177.96499999999997</v>
      </c>
      <c r="BM257" s="12">
        <f t="shared" si="343"/>
        <v>-238.46100000000001</v>
      </c>
      <c r="BN257" s="12">
        <f t="shared" si="344"/>
        <v>-362.15100000000001</v>
      </c>
      <c r="BO257" s="14">
        <f t="shared" si="345"/>
        <v>-0.28025984251968505</v>
      </c>
      <c r="BP257" s="14">
        <f t="shared" si="346"/>
        <v>-0.37552913385826769</v>
      </c>
      <c r="BQ257" s="24">
        <f t="shared" si="347"/>
        <v>-0.57031653543307081</v>
      </c>
      <c r="BR257" s="19">
        <f t="shared" si="348"/>
        <v>5.7</v>
      </c>
      <c r="BS257" s="20">
        <f t="shared" si="349"/>
        <v>39.9</v>
      </c>
      <c r="BT257" s="13">
        <f t="shared" si="350"/>
        <v>3.0763299922898996E-3</v>
      </c>
      <c r="BU257" s="20">
        <f t="shared" si="351"/>
        <v>2.4</v>
      </c>
      <c r="BV257" s="20">
        <f t="shared" si="352"/>
        <v>16.8</v>
      </c>
      <c r="BW257" s="13">
        <f t="shared" si="353"/>
        <v>1.2952968388589051E-3</v>
      </c>
      <c r="BX257" s="20">
        <f t="shared" si="354"/>
        <v>10.8</v>
      </c>
      <c r="BY257" s="20">
        <f t="shared" si="355"/>
        <v>75.600000000000009</v>
      </c>
      <c r="BZ257" s="13">
        <f t="shared" si="356"/>
        <v>5.8288357748650741E-3</v>
      </c>
      <c r="CA257" s="20">
        <f t="shared" si="357"/>
        <v>10.8</v>
      </c>
      <c r="CB257" s="20">
        <f t="shared" si="358"/>
        <v>75.600000000000009</v>
      </c>
      <c r="CC257" s="17">
        <f t="shared" si="359"/>
        <v>5.8288357748650741E-3</v>
      </c>
      <c r="CE257" s="2">
        <v>12970</v>
      </c>
      <c r="CF257" s="2">
        <v>4375</v>
      </c>
      <c r="CG257" s="2">
        <v>1980</v>
      </c>
      <c r="CH257" s="2">
        <v>453</v>
      </c>
      <c r="CI257" s="2">
        <v>1146</v>
      </c>
      <c r="CJ257" s="2">
        <v>13234</v>
      </c>
      <c r="CK257" s="2">
        <v>583</v>
      </c>
      <c r="CL257" s="2">
        <v>781.8</v>
      </c>
      <c r="CM257" s="2">
        <v>784.8</v>
      </c>
      <c r="CN257" s="2">
        <v>287</v>
      </c>
      <c r="CO257" s="2">
        <v>270</v>
      </c>
      <c r="CP257" s="2">
        <v>278</v>
      </c>
      <c r="CQ257" s="2">
        <v>265</v>
      </c>
      <c r="CR257" s="2">
        <v>673</v>
      </c>
      <c r="CS257" s="2">
        <v>681</v>
      </c>
      <c r="CT257" s="2">
        <v>628</v>
      </c>
      <c r="CU257" s="2">
        <v>635</v>
      </c>
      <c r="CV257" s="2">
        <v>12404.921999999999</v>
      </c>
      <c r="CW257" s="2">
        <v>10163.227999999999</v>
      </c>
      <c r="CX257" s="2">
        <v>8490.768</v>
      </c>
      <c r="CY257" s="2">
        <v>4641.7839999999997</v>
      </c>
      <c r="CZ257" s="2">
        <v>4212.3379999999997</v>
      </c>
      <c r="DA257" s="2">
        <v>3670.3519999999999</v>
      </c>
      <c r="DB257" s="2">
        <v>383.053</v>
      </c>
      <c r="DC257" s="2">
        <v>282.18799999999999</v>
      </c>
      <c r="DD257" s="2">
        <v>215.346</v>
      </c>
      <c r="DE257" s="2">
        <v>540.29459999999995</v>
      </c>
      <c r="DF257" s="2">
        <v>426.22439999999995</v>
      </c>
      <c r="DG257" s="2">
        <v>299.9076</v>
      </c>
      <c r="DH257" s="2">
        <v>500.03800000000001</v>
      </c>
      <c r="DI257" s="2">
        <v>465.48</v>
      </c>
      <c r="DJ257" s="2">
        <v>360.46600000000001</v>
      </c>
      <c r="DK257" s="2">
        <v>457.03500000000003</v>
      </c>
      <c r="DL257" s="2">
        <v>396.53899999999999</v>
      </c>
      <c r="DM257" s="2">
        <v>272.84899999999999</v>
      </c>
      <c r="DN257" s="2">
        <v>5.7</v>
      </c>
      <c r="DO257" s="2">
        <v>2.4</v>
      </c>
      <c r="DP257" s="2">
        <v>10.8</v>
      </c>
    </row>
    <row r="258" spans="2:120" ht="14.25" customHeight="1" x14ac:dyDescent="0.2">
      <c r="B258" s="6">
        <v>47311</v>
      </c>
      <c r="C258" s="9" t="s">
        <v>182</v>
      </c>
      <c r="D258" s="9" t="s">
        <v>63</v>
      </c>
      <c r="E258" s="21" t="s">
        <v>192</v>
      </c>
      <c r="F258" s="9" t="s">
        <v>343</v>
      </c>
      <c r="G258" s="21">
        <v>0</v>
      </c>
      <c r="H258" s="11">
        <f t="shared" si="288"/>
        <v>11262</v>
      </c>
      <c r="I258" s="12">
        <f t="shared" si="289"/>
        <v>2805</v>
      </c>
      <c r="J258" s="14">
        <f t="shared" si="290"/>
        <v>0.24906766116142781</v>
      </c>
      <c r="K258" s="14">
        <f t="shared" si="291"/>
        <v>0.11880660628662759</v>
      </c>
      <c r="L258" s="15">
        <f t="shared" si="292"/>
        <v>1.0545182972367437</v>
      </c>
      <c r="M258" s="12">
        <f t="shared" si="293"/>
        <v>0</v>
      </c>
      <c r="N258" s="14">
        <f t="shared" si="294"/>
        <v>2.0293531436854417E-2</v>
      </c>
      <c r="O258" s="16">
        <f t="shared" si="295"/>
        <v>-161</v>
      </c>
      <c r="P258" s="14">
        <f t="shared" si="296"/>
        <v>-0.3132295719844358</v>
      </c>
      <c r="Q258" s="12">
        <f t="shared" si="297"/>
        <v>-4.2000000000000455</v>
      </c>
      <c r="R258" s="14">
        <f t="shared" si="298"/>
        <v>-6.3063063063063529E-3</v>
      </c>
      <c r="S258" s="18">
        <f t="shared" si="299"/>
        <v>-122</v>
      </c>
      <c r="T258" s="14">
        <f t="shared" si="300"/>
        <v>-0.42657342657342667</v>
      </c>
      <c r="U258" s="18">
        <f t="shared" si="301"/>
        <v>-145</v>
      </c>
      <c r="V258" s="14">
        <f t="shared" si="302"/>
        <v>-0.57086614173228356</v>
      </c>
      <c r="W258" s="12">
        <f t="shared" si="303"/>
        <v>-24</v>
      </c>
      <c r="X258" s="14">
        <f t="shared" si="304"/>
        <v>-3.3012379642365919E-2</v>
      </c>
      <c r="Y258" s="12">
        <f t="shared" si="305"/>
        <v>-10</v>
      </c>
      <c r="Z258" s="14">
        <f t="shared" si="306"/>
        <v>-1.6666666666666718E-2</v>
      </c>
      <c r="AA258" s="12">
        <v>426.35944999999992</v>
      </c>
      <c r="AB258" s="26">
        <v>5.0783433075871631E-2</v>
      </c>
      <c r="AC258" s="12">
        <f t="shared" si="307"/>
        <v>0</v>
      </c>
      <c r="AD258" s="24">
        <f t="shared" si="308"/>
        <v>0</v>
      </c>
      <c r="AE258" s="11">
        <f t="shared" si="309"/>
        <v>455.04299999999785</v>
      </c>
      <c r="AF258" s="12">
        <f t="shared" si="310"/>
        <v>408.72200000000157</v>
      </c>
      <c r="AG258" s="12">
        <f t="shared" si="311"/>
        <v>12.906999999999243</v>
      </c>
      <c r="AH258" s="14">
        <f t="shared" si="312"/>
        <v>4.0405167820990684E-2</v>
      </c>
      <c r="AI258" s="14">
        <f t="shared" si="313"/>
        <v>3.6292132836086122E-2</v>
      </c>
      <c r="AJ258" s="14">
        <f t="shared" si="314"/>
        <v>1.1460664180429347E-3</v>
      </c>
      <c r="AK258" s="14">
        <f t="shared" si="315"/>
        <v>0.2610243898567241</v>
      </c>
      <c r="AL258" s="14">
        <f t="shared" si="316"/>
        <v>0.28924423013417672</v>
      </c>
      <c r="AM258" s="14">
        <f t="shared" si="317"/>
        <v>0.31803419753262718</v>
      </c>
      <c r="AN258" s="18">
        <f t="shared" si="318"/>
        <v>253.43399999999974</v>
      </c>
      <c r="AO258" s="18">
        <f t="shared" si="319"/>
        <v>570.68899999999985</v>
      </c>
      <c r="AP258" s="18">
        <f t="shared" si="320"/>
        <v>780.80600000000049</v>
      </c>
      <c r="AQ258" s="14">
        <f t="shared" si="321"/>
        <v>9.0350802139037345E-2</v>
      </c>
      <c r="AR258" s="14">
        <f t="shared" si="322"/>
        <v>0.20345418894830658</v>
      </c>
      <c r="AS258" s="14">
        <f t="shared" si="323"/>
        <v>0.27836221033868114</v>
      </c>
      <c r="AT258" s="12">
        <f t="shared" si="324"/>
        <v>51.158000000000015</v>
      </c>
      <c r="AU258" s="12">
        <f t="shared" si="325"/>
        <v>-26.030999999999949</v>
      </c>
      <c r="AV258" s="12">
        <f t="shared" si="326"/>
        <v>-47.414999999999964</v>
      </c>
      <c r="AW258" s="14">
        <f t="shared" si="327"/>
        <v>0.1449235127478754</v>
      </c>
      <c r="AX258" s="14">
        <f t="shared" si="328"/>
        <v>-7.3742209631727951E-2</v>
      </c>
      <c r="AY258" s="14">
        <f t="shared" si="329"/>
        <v>-0.13432011331444749</v>
      </c>
      <c r="AZ258" s="12">
        <f t="shared" si="330"/>
        <v>-201.08579999999995</v>
      </c>
      <c r="BA258" s="12">
        <f t="shared" si="331"/>
        <v>-188.21219999999994</v>
      </c>
      <c r="BB258" s="12">
        <f t="shared" si="332"/>
        <v>-269.67419999999998</v>
      </c>
      <c r="BC258" s="14">
        <f t="shared" si="333"/>
        <v>-0.30384678150498634</v>
      </c>
      <c r="BD258" s="14">
        <f t="shared" si="334"/>
        <v>-0.28439437896645503</v>
      </c>
      <c r="BE258" s="14">
        <f t="shared" si="335"/>
        <v>-0.40748594741613786</v>
      </c>
      <c r="BF258" s="12">
        <f t="shared" si="336"/>
        <v>271.79100000000005</v>
      </c>
      <c r="BG258" s="12">
        <f t="shared" si="337"/>
        <v>78.369000000000028</v>
      </c>
      <c r="BH258" s="12">
        <f t="shared" si="338"/>
        <v>57.545000000000073</v>
      </c>
      <c r="BI258" s="14">
        <f t="shared" si="339"/>
        <v>0.38661593172119502</v>
      </c>
      <c r="BJ258" s="14">
        <f t="shared" si="340"/>
        <v>0.1114779516358464</v>
      </c>
      <c r="BK258" s="14">
        <f t="shared" si="341"/>
        <v>8.1856330014224765E-2</v>
      </c>
      <c r="BL258" s="12">
        <f t="shared" si="342"/>
        <v>88.396999999999935</v>
      </c>
      <c r="BM258" s="12">
        <f t="shared" si="343"/>
        <v>40.565000000000055</v>
      </c>
      <c r="BN258" s="12">
        <f t="shared" si="344"/>
        <v>-12.310999999999922</v>
      </c>
      <c r="BO258" s="14">
        <f t="shared" si="345"/>
        <v>0.14982542372881347</v>
      </c>
      <c r="BP258" s="14">
        <f t="shared" si="346"/>
        <v>6.8754237288135789E-2</v>
      </c>
      <c r="BQ258" s="24">
        <f t="shared" si="347"/>
        <v>-2.0866101694915096E-2</v>
      </c>
      <c r="BR258" s="19">
        <f t="shared" si="348"/>
        <v>0</v>
      </c>
      <c r="BS258" s="20">
        <f t="shared" si="349"/>
        <v>0</v>
      </c>
      <c r="BT258" s="13">
        <f t="shared" si="350"/>
        <v>0</v>
      </c>
      <c r="BU258" s="20">
        <f t="shared" si="351"/>
        <v>0</v>
      </c>
      <c r="BV258" s="20">
        <f t="shared" si="352"/>
        <v>0</v>
      </c>
      <c r="BW258" s="13">
        <f t="shared" si="353"/>
        <v>0</v>
      </c>
      <c r="BX258" s="20">
        <f t="shared" si="354"/>
        <v>4.5</v>
      </c>
      <c r="BY258" s="20">
        <f t="shared" si="355"/>
        <v>31.5</v>
      </c>
      <c r="BZ258" s="13">
        <f t="shared" si="356"/>
        <v>2.7970165157165691E-3</v>
      </c>
      <c r="CA258" s="20">
        <f t="shared" si="357"/>
        <v>4.5</v>
      </c>
      <c r="CB258" s="20">
        <f t="shared" si="358"/>
        <v>31.5</v>
      </c>
      <c r="CC258" s="17">
        <f t="shared" si="359"/>
        <v>2.7970165157165691E-3</v>
      </c>
      <c r="CE258" s="2">
        <v>11262</v>
      </c>
      <c r="CF258" s="2">
        <v>2805</v>
      </c>
      <c r="CG258" s="2">
        <v>1338</v>
      </c>
      <c r="CH258" s="2">
        <v>353</v>
      </c>
      <c r="CI258" s="2">
        <v>1339</v>
      </c>
      <c r="CJ258" s="2">
        <v>11038</v>
      </c>
      <c r="CK258" s="2">
        <v>514</v>
      </c>
      <c r="CL258" s="2">
        <v>666</v>
      </c>
      <c r="CM258" s="2">
        <v>661.8</v>
      </c>
      <c r="CN258" s="2">
        <v>286</v>
      </c>
      <c r="CO258" s="2">
        <v>408</v>
      </c>
      <c r="CP258" s="2">
        <v>254</v>
      </c>
      <c r="CQ258" s="2">
        <v>399</v>
      </c>
      <c r="CR258" s="2">
        <v>727</v>
      </c>
      <c r="CS258" s="2">
        <v>703</v>
      </c>
      <c r="CT258" s="2">
        <v>600</v>
      </c>
      <c r="CU258" s="2">
        <v>590</v>
      </c>
      <c r="CV258" s="2">
        <v>11717.042999999998</v>
      </c>
      <c r="CW258" s="2">
        <v>11670.722000000002</v>
      </c>
      <c r="CX258" s="2">
        <v>11274.906999999999</v>
      </c>
      <c r="CY258" s="2">
        <v>3058.4339999999997</v>
      </c>
      <c r="CZ258" s="2">
        <v>3375.6889999999999</v>
      </c>
      <c r="DA258" s="2">
        <v>3585.8060000000005</v>
      </c>
      <c r="DB258" s="2">
        <v>404.15800000000002</v>
      </c>
      <c r="DC258" s="2">
        <v>326.96900000000005</v>
      </c>
      <c r="DD258" s="2">
        <v>305.58500000000004</v>
      </c>
      <c r="DE258" s="2">
        <v>460.71420000000001</v>
      </c>
      <c r="DF258" s="2">
        <v>473.58780000000002</v>
      </c>
      <c r="DG258" s="2">
        <v>392.12579999999997</v>
      </c>
      <c r="DH258" s="2">
        <v>974.79100000000005</v>
      </c>
      <c r="DI258" s="2">
        <v>781.36900000000003</v>
      </c>
      <c r="DJ258" s="2">
        <v>760.54500000000007</v>
      </c>
      <c r="DK258" s="2">
        <v>678.39699999999993</v>
      </c>
      <c r="DL258" s="2">
        <v>630.56500000000005</v>
      </c>
      <c r="DM258" s="2">
        <v>577.68900000000008</v>
      </c>
      <c r="DN258" s="2">
        <v>0</v>
      </c>
      <c r="DO258" s="2">
        <v>0</v>
      </c>
      <c r="DP258" s="2">
        <v>4.5</v>
      </c>
    </row>
    <row r="259" spans="2:120" ht="14.25" customHeight="1" x14ac:dyDescent="0.2">
      <c r="B259" s="6">
        <v>47313</v>
      </c>
      <c r="C259" s="9" t="s">
        <v>182</v>
      </c>
      <c r="D259" s="9" t="s">
        <v>63</v>
      </c>
      <c r="E259" s="21" t="s">
        <v>192</v>
      </c>
      <c r="F259" s="9" t="s">
        <v>344</v>
      </c>
      <c r="G259" s="21">
        <v>0</v>
      </c>
      <c r="H259" s="11">
        <f t="shared" si="288"/>
        <v>6339</v>
      </c>
      <c r="I259" s="12">
        <f t="shared" si="289"/>
        <v>1550</v>
      </c>
      <c r="J259" s="14">
        <f t="shared" si="290"/>
        <v>0.24451806278592839</v>
      </c>
      <c r="K259" s="14">
        <f t="shared" si="291"/>
        <v>0.11926171320397538</v>
      </c>
      <c r="L259" s="15">
        <f t="shared" si="292"/>
        <v>2.3327841845140034</v>
      </c>
      <c r="M259" s="12">
        <f t="shared" si="293"/>
        <v>0</v>
      </c>
      <c r="N259" s="14">
        <f t="shared" si="294"/>
        <v>4.4144292538297103E-2</v>
      </c>
      <c r="O259" s="16">
        <f t="shared" si="295"/>
        <v>-19.271600228876991</v>
      </c>
      <c r="P259" s="14">
        <f t="shared" si="296"/>
        <v>-5.1628894930823344E-2</v>
      </c>
      <c r="Q259" s="12">
        <f t="shared" si="297"/>
        <v>3.5138630308925372</v>
      </c>
      <c r="R259" s="14">
        <f t="shared" si="298"/>
        <v>6.9624718681495779E-3</v>
      </c>
      <c r="S259" s="18">
        <f t="shared" si="299"/>
        <v>16.604674127716009</v>
      </c>
      <c r="T259" s="14">
        <f t="shared" si="300"/>
        <v>8.4457168688316542E-2</v>
      </c>
      <c r="U259" s="18">
        <f t="shared" si="301"/>
        <v>14.576769025367014</v>
      </c>
      <c r="V259" s="14">
        <f t="shared" si="302"/>
        <v>0.10082372931441996</v>
      </c>
      <c r="W259" s="12">
        <f t="shared" si="303"/>
        <v>39.391375905199993</v>
      </c>
      <c r="X259" s="14">
        <f t="shared" si="304"/>
        <v>0.12324878909874482</v>
      </c>
      <c r="Y259" s="12">
        <f t="shared" si="305"/>
        <v>37.82643524699597</v>
      </c>
      <c r="Z259" s="14">
        <f t="shared" si="306"/>
        <v>0.1285854331566334</v>
      </c>
      <c r="AA259" s="12">
        <v>210.49701239603746</v>
      </c>
      <c r="AB259" s="26">
        <v>4.5665880456551067E-2</v>
      </c>
      <c r="AC259" s="12">
        <f t="shared" si="307"/>
        <v>0</v>
      </c>
      <c r="AD259" s="24">
        <f t="shared" si="308"/>
        <v>0</v>
      </c>
      <c r="AE259" s="11">
        <f t="shared" si="309"/>
        <v>572.58799999999974</v>
      </c>
      <c r="AF259" s="12">
        <f t="shared" si="310"/>
        <v>1703.9779999999992</v>
      </c>
      <c r="AG259" s="12">
        <f t="shared" si="311"/>
        <v>2432.5390000000007</v>
      </c>
      <c r="AH259" s="14">
        <f t="shared" si="312"/>
        <v>9.0327811957721993E-2</v>
      </c>
      <c r="AI259" s="14">
        <f t="shared" si="313"/>
        <v>0.26880864489667133</v>
      </c>
      <c r="AJ259" s="14">
        <f t="shared" si="314"/>
        <v>0.3837417573749804</v>
      </c>
      <c r="AK259" s="14">
        <f t="shared" si="315"/>
        <v>0.23497812658972153</v>
      </c>
      <c r="AL259" s="14">
        <f t="shared" si="316"/>
        <v>0.27727416387313253</v>
      </c>
      <c r="AM259" s="14">
        <f t="shared" si="317"/>
        <v>0.27287161352186884</v>
      </c>
      <c r="AN259" s="18">
        <f t="shared" si="318"/>
        <v>74.072000000000116</v>
      </c>
      <c r="AO259" s="18">
        <f t="shared" si="319"/>
        <v>680.10999999999967</v>
      </c>
      <c r="AP259" s="18">
        <f t="shared" si="320"/>
        <v>843.50399999999991</v>
      </c>
      <c r="AQ259" s="14">
        <f t="shared" si="321"/>
        <v>4.7788387096774354E-2</v>
      </c>
      <c r="AR259" s="14">
        <f t="shared" si="322"/>
        <v>0.43878064516129012</v>
      </c>
      <c r="AS259" s="14">
        <f t="shared" si="323"/>
        <v>0.54419612903225811</v>
      </c>
      <c r="AT259" s="12">
        <f t="shared" si="324"/>
        <v>43.821000000000026</v>
      </c>
      <c r="AU259" s="12">
        <f t="shared" si="325"/>
        <v>84.986999999999966</v>
      </c>
      <c r="AV259" s="12">
        <f t="shared" si="326"/>
        <v>126.55500000000001</v>
      </c>
      <c r="AW259" s="14">
        <f t="shared" si="327"/>
        <v>0.12378813559322044</v>
      </c>
      <c r="AX259" s="14">
        <f t="shared" si="328"/>
        <v>0.24007627118644059</v>
      </c>
      <c r="AY259" s="14">
        <f t="shared" si="329"/>
        <v>0.35749999999999993</v>
      </c>
      <c r="AZ259" s="12">
        <f t="shared" si="330"/>
        <v>-40.782599999999945</v>
      </c>
      <c r="BA259" s="12">
        <f t="shared" si="331"/>
        <v>77.159400000000119</v>
      </c>
      <c r="BB259" s="12">
        <f t="shared" si="332"/>
        <v>79.970400000000041</v>
      </c>
      <c r="BC259" s="14">
        <f t="shared" si="333"/>
        <v>-8.0249114521841691E-2</v>
      </c>
      <c r="BD259" s="14">
        <f t="shared" si="334"/>
        <v>0.15182880755608053</v>
      </c>
      <c r="BE259" s="14">
        <f t="shared" si="335"/>
        <v>0.15736009445100363</v>
      </c>
      <c r="BF259" s="12">
        <f t="shared" si="336"/>
        <v>4.1100000000000136</v>
      </c>
      <c r="BG259" s="12">
        <f t="shared" si="337"/>
        <v>24.298000000000002</v>
      </c>
      <c r="BH259" s="12">
        <f t="shared" si="338"/>
        <v>98.120999999999981</v>
      </c>
      <c r="BI259" s="14">
        <f t="shared" si="339"/>
        <v>1.1448467966573839E-2</v>
      </c>
      <c r="BJ259" s="14">
        <f t="shared" si="340"/>
        <v>6.7682451253481934E-2</v>
      </c>
      <c r="BK259" s="14">
        <f t="shared" si="341"/>
        <v>0.27331754874651804</v>
      </c>
      <c r="BL259" s="12">
        <f t="shared" si="342"/>
        <v>-1.5219999999999914</v>
      </c>
      <c r="BM259" s="12">
        <f t="shared" si="343"/>
        <v>83.543000000000006</v>
      </c>
      <c r="BN259" s="12">
        <f t="shared" si="344"/>
        <v>94.888000000000034</v>
      </c>
      <c r="BO259" s="14">
        <f t="shared" si="345"/>
        <v>-4.5843373493975603E-3</v>
      </c>
      <c r="BP259" s="14">
        <f t="shared" si="346"/>
        <v>0.25163554216867468</v>
      </c>
      <c r="BQ259" s="24">
        <f t="shared" si="347"/>
        <v>0.28580722891566279</v>
      </c>
      <c r="BR259" s="19">
        <f t="shared" si="348"/>
        <v>0</v>
      </c>
      <c r="BS259" s="20">
        <f t="shared" si="349"/>
        <v>0</v>
      </c>
      <c r="BT259" s="13">
        <f t="shared" si="350"/>
        <v>0</v>
      </c>
      <c r="BU259" s="20">
        <f t="shared" si="351"/>
        <v>0</v>
      </c>
      <c r="BV259" s="20">
        <f t="shared" si="352"/>
        <v>0</v>
      </c>
      <c r="BW259" s="13">
        <f t="shared" si="353"/>
        <v>0</v>
      </c>
      <c r="BX259" s="20">
        <f t="shared" si="354"/>
        <v>0</v>
      </c>
      <c r="BY259" s="20">
        <f t="shared" si="355"/>
        <v>0</v>
      </c>
      <c r="BZ259" s="13">
        <f t="shared" si="356"/>
        <v>0</v>
      </c>
      <c r="CA259" s="20">
        <f t="shared" si="357"/>
        <v>0</v>
      </c>
      <c r="CB259" s="20">
        <f t="shared" si="358"/>
        <v>0</v>
      </c>
      <c r="CC259" s="17">
        <f t="shared" si="359"/>
        <v>0</v>
      </c>
      <c r="CE259" s="2">
        <v>6339</v>
      </c>
      <c r="CF259" s="2">
        <v>1550</v>
      </c>
      <c r="CG259" s="2">
        <v>756</v>
      </c>
      <c r="CH259" s="2">
        <v>354</v>
      </c>
      <c r="CI259" s="2">
        <v>607</v>
      </c>
      <c r="CJ259" s="2">
        <v>6070.9999999999982</v>
      </c>
      <c r="CK259" s="2">
        <v>373.27160022887699</v>
      </c>
      <c r="CL259" s="2">
        <v>504.68613696910739</v>
      </c>
      <c r="CM259" s="2">
        <v>508.19999999999993</v>
      </c>
      <c r="CN259" s="2">
        <v>196.60467412771601</v>
      </c>
      <c r="CO259" s="2">
        <v>180</v>
      </c>
      <c r="CP259" s="2">
        <v>144.57676902536701</v>
      </c>
      <c r="CQ259" s="2">
        <v>130</v>
      </c>
      <c r="CR259" s="2">
        <v>319.60862409480001</v>
      </c>
      <c r="CS259" s="2">
        <v>359</v>
      </c>
      <c r="CT259" s="2">
        <v>294.17356475300403</v>
      </c>
      <c r="CU259" s="2">
        <v>332</v>
      </c>
      <c r="CV259" s="2">
        <v>6911.5879999999997</v>
      </c>
      <c r="CW259" s="2">
        <v>8042.9779999999992</v>
      </c>
      <c r="CX259" s="2">
        <v>8771.5390000000007</v>
      </c>
      <c r="CY259" s="2">
        <v>1624.0720000000001</v>
      </c>
      <c r="CZ259" s="2">
        <v>2230.1099999999997</v>
      </c>
      <c r="DA259" s="2">
        <v>2393.5039999999999</v>
      </c>
      <c r="DB259" s="2">
        <v>397.82100000000003</v>
      </c>
      <c r="DC259" s="2">
        <v>438.98699999999997</v>
      </c>
      <c r="DD259" s="2">
        <v>480.55500000000001</v>
      </c>
      <c r="DE259" s="2">
        <v>467.41739999999999</v>
      </c>
      <c r="DF259" s="2">
        <v>585.35940000000005</v>
      </c>
      <c r="DG259" s="2">
        <v>588.17039999999997</v>
      </c>
      <c r="DH259" s="2">
        <v>363.11</v>
      </c>
      <c r="DI259" s="2">
        <v>383.298</v>
      </c>
      <c r="DJ259" s="2">
        <v>457.12099999999998</v>
      </c>
      <c r="DK259" s="2">
        <v>330.47800000000001</v>
      </c>
      <c r="DL259" s="2">
        <v>415.54300000000001</v>
      </c>
      <c r="DM259" s="2">
        <v>426.88800000000003</v>
      </c>
      <c r="DN259" s="2">
        <v>0</v>
      </c>
      <c r="DO259" s="2">
        <v>0</v>
      </c>
      <c r="DP259" s="2">
        <v>0</v>
      </c>
    </row>
    <row r="260" spans="2:120" ht="14.25" customHeight="1" x14ac:dyDescent="0.2">
      <c r="B260" s="6">
        <v>47314</v>
      </c>
      <c r="C260" s="9" t="s">
        <v>182</v>
      </c>
      <c r="D260" s="9" t="s">
        <v>63</v>
      </c>
      <c r="E260" s="21" t="s">
        <v>192</v>
      </c>
      <c r="F260" s="9" t="s">
        <v>345</v>
      </c>
      <c r="G260" s="21">
        <v>0</v>
      </c>
      <c r="H260" s="11">
        <f t="shared" si="288"/>
        <v>11452</v>
      </c>
      <c r="I260" s="12">
        <f t="shared" si="289"/>
        <v>3075</v>
      </c>
      <c r="J260" s="14">
        <f t="shared" si="290"/>
        <v>0.26851205029689135</v>
      </c>
      <c r="K260" s="14">
        <f t="shared" si="291"/>
        <v>0.14067411805798113</v>
      </c>
      <c r="L260" s="15">
        <f t="shared" si="292"/>
        <v>1.9345454545454546</v>
      </c>
      <c r="M260" s="12">
        <f t="shared" si="293"/>
        <v>0</v>
      </c>
      <c r="N260" s="14">
        <f t="shared" si="294"/>
        <v>-1.0455370258359964E-2</v>
      </c>
      <c r="O260" s="16">
        <f t="shared" si="295"/>
        <v>-181</v>
      </c>
      <c r="P260" s="14">
        <f t="shared" si="296"/>
        <v>-0.25385694249649371</v>
      </c>
      <c r="Q260" s="12">
        <f t="shared" si="297"/>
        <v>0</v>
      </c>
      <c r="R260" s="14">
        <f t="shared" si="298"/>
        <v>0</v>
      </c>
      <c r="S260" s="18">
        <f t="shared" si="299"/>
        <v>34</v>
      </c>
      <c r="T260" s="14">
        <f t="shared" si="300"/>
        <v>0.10591900311526481</v>
      </c>
      <c r="U260" s="18">
        <f t="shared" si="301"/>
        <v>13</v>
      </c>
      <c r="V260" s="14">
        <f t="shared" si="302"/>
        <v>4.482758620689653E-2</v>
      </c>
      <c r="W260" s="12">
        <f t="shared" si="303"/>
        <v>29</v>
      </c>
      <c r="X260" s="14">
        <f t="shared" si="304"/>
        <v>5.0000000000000044E-2</v>
      </c>
      <c r="Y260" s="12">
        <f t="shared" si="305"/>
        <v>20</v>
      </c>
      <c r="Z260" s="14">
        <f t="shared" si="306"/>
        <v>3.6101083032491044E-2</v>
      </c>
      <c r="AA260" s="12">
        <v>19.085699999999633</v>
      </c>
      <c r="AB260" s="26">
        <v>2.2380267118771169E-3</v>
      </c>
      <c r="AC260" s="12">
        <f t="shared" si="307"/>
        <v>0</v>
      </c>
      <c r="AD260" s="24">
        <f t="shared" si="308"/>
        <v>0</v>
      </c>
      <c r="AE260" s="11">
        <f t="shared" si="309"/>
        <v>-122.40700000000106</v>
      </c>
      <c r="AF260" s="12">
        <f t="shared" si="310"/>
        <v>-936.58299999999872</v>
      </c>
      <c r="AG260" s="12">
        <f t="shared" si="311"/>
        <v>-1940.5810000000001</v>
      </c>
      <c r="AH260" s="14">
        <f t="shared" si="312"/>
        <v>-1.0688700663639583E-2</v>
      </c>
      <c r="AI260" s="14">
        <f t="shared" si="313"/>
        <v>-8.1783356618931102E-2</v>
      </c>
      <c r="AJ260" s="14">
        <f t="shared" si="314"/>
        <v>-0.16945345791128186</v>
      </c>
      <c r="AK260" s="14">
        <f t="shared" si="315"/>
        <v>0.29191498759046336</v>
      </c>
      <c r="AL260" s="14">
        <f t="shared" si="316"/>
        <v>0.34347292171104576</v>
      </c>
      <c r="AM260" s="14">
        <f t="shared" si="317"/>
        <v>0.34231737661856759</v>
      </c>
      <c r="AN260" s="18">
        <f t="shared" si="318"/>
        <v>232.27800000000025</v>
      </c>
      <c r="AO260" s="18">
        <f t="shared" si="319"/>
        <v>536.76100000000042</v>
      </c>
      <c r="AP260" s="18">
        <f t="shared" si="320"/>
        <v>180.92399999999952</v>
      </c>
      <c r="AQ260" s="14">
        <f t="shared" si="321"/>
        <v>7.553756097560993E-2</v>
      </c>
      <c r="AR260" s="14">
        <f t="shared" si="322"/>
        <v>0.17455642276422778</v>
      </c>
      <c r="AS260" s="14">
        <f t="shared" si="323"/>
        <v>5.8837073170731502E-2</v>
      </c>
      <c r="AT260" s="12">
        <f t="shared" si="324"/>
        <v>24.560999999999922</v>
      </c>
      <c r="AU260" s="12">
        <f t="shared" si="325"/>
        <v>-74.088999999999999</v>
      </c>
      <c r="AV260" s="12">
        <f t="shared" si="326"/>
        <v>-106.654</v>
      </c>
      <c r="AW260" s="14">
        <f t="shared" si="327"/>
        <v>4.6167293233082551E-2</v>
      </c>
      <c r="AX260" s="14">
        <f t="shared" si="328"/>
        <v>-0.13926503759398501</v>
      </c>
      <c r="AY260" s="14">
        <f t="shared" si="329"/>
        <v>-0.20047744360902253</v>
      </c>
      <c r="AZ260" s="12">
        <f t="shared" si="330"/>
        <v>-225.80400000000009</v>
      </c>
      <c r="BA260" s="12">
        <f t="shared" si="331"/>
        <v>-241.14959999999996</v>
      </c>
      <c r="BB260" s="12">
        <f t="shared" si="332"/>
        <v>-337.33679999999998</v>
      </c>
      <c r="BC260" s="14">
        <f t="shared" si="333"/>
        <v>-0.27590909090909099</v>
      </c>
      <c r="BD260" s="14">
        <f t="shared" si="334"/>
        <v>-0.29465982404692082</v>
      </c>
      <c r="BE260" s="14">
        <f t="shared" si="335"/>
        <v>-0.4121906158357771</v>
      </c>
      <c r="BF260" s="12">
        <f t="shared" si="336"/>
        <v>-47.499000000000024</v>
      </c>
      <c r="BG260" s="12">
        <f t="shared" si="337"/>
        <v>-105.76799999999997</v>
      </c>
      <c r="BH260" s="12">
        <f t="shared" si="338"/>
        <v>-164.22199999999998</v>
      </c>
      <c r="BI260" s="14">
        <f t="shared" si="339"/>
        <v>-7.7995073891625633E-2</v>
      </c>
      <c r="BJ260" s="14">
        <f t="shared" si="340"/>
        <v>-0.17367487684729055</v>
      </c>
      <c r="BK260" s="14">
        <f t="shared" si="341"/>
        <v>-0.2696584564860427</v>
      </c>
      <c r="BL260" s="12">
        <f t="shared" si="342"/>
        <v>-34.221000000000004</v>
      </c>
      <c r="BM260" s="12">
        <f t="shared" si="343"/>
        <v>-65.860000000000014</v>
      </c>
      <c r="BN260" s="12">
        <f t="shared" si="344"/>
        <v>-111.69600000000003</v>
      </c>
      <c r="BO260" s="14">
        <f t="shared" si="345"/>
        <v>-5.961846689895467E-2</v>
      </c>
      <c r="BP260" s="14">
        <f t="shared" si="346"/>
        <v>-0.11473867595818821</v>
      </c>
      <c r="BQ260" s="24">
        <f t="shared" si="347"/>
        <v>-0.19459233449477353</v>
      </c>
      <c r="BR260" s="19">
        <f t="shared" si="348"/>
        <v>0</v>
      </c>
      <c r="BS260" s="20">
        <f t="shared" si="349"/>
        <v>0</v>
      </c>
      <c r="BT260" s="13">
        <f t="shared" si="350"/>
        <v>0</v>
      </c>
      <c r="BU260" s="20">
        <f t="shared" si="351"/>
        <v>0</v>
      </c>
      <c r="BV260" s="20">
        <f t="shared" si="352"/>
        <v>0</v>
      </c>
      <c r="BW260" s="13">
        <f t="shared" si="353"/>
        <v>0</v>
      </c>
      <c r="BX260" s="20">
        <f t="shared" si="354"/>
        <v>4.7</v>
      </c>
      <c r="BY260" s="20">
        <f t="shared" si="355"/>
        <v>32.9</v>
      </c>
      <c r="BZ260" s="13">
        <f t="shared" si="356"/>
        <v>2.8728606356968212E-3</v>
      </c>
      <c r="CA260" s="20">
        <f t="shared" si="357"/>
        <v>4.7</v>
      </c>
      <c r="CB260" s="20">
        <f t="shared" si="358"/>
        <v>32.9</v>
      </c>
      <c r="CC260" s="17">
        <f t="shared" si="359"/>
        <v>2.8728606356968212E-3</v>
      </c>
      <c r="CE260" s="2">
        <v>11452</v>
      </c>
      <c r="CF260" s="2">
        <v>3075</v>
      </c>
      <c r="CG260" s="2">
        <v>1611</v>
      </c>
      <c r="CH260" s="2">
        <v>532</v>
      </c>
      <c r="CI260" s="2">
        <v>1100</v>
      </c>
      <c r="CJ260" s="2">
        <v>11573</v>
      </c>
      <c r="CK260" s="2">
        <v>713</v>
      </c>
      <c r="CL260" s="2">
        <v>818.4</v>
      </c>
      <c r="CM260" s="2">
        <v>818.4</v>
      </c>
      <c r="CN260" s="2">
        <v>321</v>
      </c>
      <c r="CO260" s="2">
        <v>287</v>
      </c>
      <c r="CP260" s="2">
        <v>290</v>
      </c>
      <c r="CQ260" s="2">
        <v>277</v>
      </c>
      <c r="CR260" s="2">
        <v>580</v>
      </c>
      <c r="CS260" s="2">
        <v>609</v>
      </c>
      <c r="CT260" s="2">
        <v>554</v>
      </c>
      <c r="CU260" s="2">
        <v>574</v>
      </c>
      <c r="CV260" s="2">
        <v>11329.592999999999</v>
      </c>
      <c r="CW260" s="2">
        <v>10515.417000000001</v>
      </c>
      <c r="CX260" s="2">
        <v>9511.4189999999999</v>
      </c>
      <c r="CY260" s="2">
        <v>3307.2780000000002</v>
      </c>
      <c r="CZ260" s="2">
        <v>3611.7610000000004</v>
      </c>
      <c r="DA260" s="2">
        <v>3255.9239999999995</v>
      </c>
      <c r="DB260" s="2">
        <v>556.56099999999992</v>
      </c>
      <c r="DC260" s="2">
        <v>457.911</v>
      </c>
      <c r="DD260" s="2">
        <v>425.346</v>
      </c>
      <c r="DE260" s="2">
        <v>592.59599999999989</v>
      </c>
      <c r="DF260" s="2">
        <v>577.25040000000001</v>
      </c>
      <c r="DG260" s="2">
        <v>481.06319999999999</v>
      </c>
      <c r="DH260" s="2">
        <v>561.50099999999998</v>
      </c>
      <c r="DI260" s="2">
        <v>503.23200000000003</v>
      </c>
      <c r="DJ260" s="2">
        <v>444.77800000000002</v>
      </c>
      <c r="DK260" s="2">
        <v>539.779</v>
      </c>
      <c r="DL260" s="2">
        <v>508.14</v>
      </c>
      <c r="DM260" s="2">
        <v>462.30399999999997</v>
      </c>
      <c r="DN260" s="2">
        <v>0</v>
      </c>
      <c r="DO260" s="2">
        <v>0</v>
      </c>
      <c r="DP260" s="2">
        <v>4.7</v>
      </c>
    </row>
    <row r="261" spans="2:120" ht="14.25" customHeight="1" x14ac:dyDescent="0.2">
      <c r="B261" s="6">
        <v>47315</v>
      </c>
      <c r="C261" s="9" t="s">
        <v>182</v>
      </c>
      <c r="D261" s="9" t="s">
        <v>63</v>
      </c>
      <c r="E261" s="21" t="s">
        <v>192</v>
      </c>
      <c r="F261" s="9" t="s">
        <v>346</v>
      </c>
      <c r="G261" s="21">
        <v>1</v>
      </c>
      <c r="H261" s="11">
        <f t="shared" si="288"/>
        <v>4294.9999999999991</v>
      </c>
      <c r="I261" s="12">
        <f t="shared" si="289"/>
        <v>1645.4863264819369</v>
      </c>
      <c r="J261" s="14">
        <f t="shared" si="290"/>
        <v>0.38311672327868157</v>
      </c>
      <c r="K261" s="14">
        <f t="shared" si="291"/>
        <v>0.17999342551491693</v>
      </c>
      <c r="L261" s="15">
        <f t="shared" si="292"/>
        <v>2.0716849186976081</v>
      </c>
      <c r="M261" s="12">
        <f t="shared" si="293"/>
        <v>0</v>
      </c>
      <c r="N261" s="14">
        <f t="shared" si="294"/>
        <v>-6.4881341171347584E-2</v>
      </c>
      <c r="O261" s="16">
        <f t="shared" si="295"/>
        <v>-67.282014957459978</v>
      </c>
      <c r="P261" s="14">
        <f t="shared" si="296"/>
        <v>-0.30409593228526666</v>
      </c>
      <c r="Q261" s="12">
        <f t="shared" si="297"/>
        <v>15.872159005412641</v>
      </c>
      <c r="R261" s="14">
        <f t="shared" si="298"/>
        <v>6.5438099137580696E-2</v>
      </c>
      <c r="S261" s="18">
        <f t="shared" si="299"/>
        <v>47.163201590576691</v>
      </c>
      <c r="T261" s="14">
        <f t="shared" si="300"/>
        <v>0.45593499343197974</v>
      </c>
      <c r="U261" s="18">
        <f t="shared" si="301"/>
        <v>33.194230135499794</v>
      </c>
      <c r="V261" s="14">
        <f t="shared" si="302"/>
        <v>0.32632588485396541</v>
      </c>
      <c r="W261" s="12">
        <f t="shared" si="303"/>
        <v>11.181226725536021</v>
      </c>
      <c r="X261" s="14">
        <f t="shared" si="304"/>
        <v>6.1172318050007668E-2</v>
      </c>
      <c r="Y261" s="12">
        <f t="shared" si="305"/>
        <v>-2.9155375335080862</v>
      </c>
      <c r="Z261" s="14">
        <f t="shared" si="306"/>
        <v>-1.6355192790268647E-2</v>
      </c>
      <c r="AA261" s="12">
        <v>-124.24044789728578</v>
      </c>
      <c r="AB261" s="26">
        <v>-4.0159319334281518E-2</v>
      </c>
      <c r="AC261" s="12">
        <f t="shared" si="307"/>
        <v>0</v>
      </c>
      <c r="AD261" s="24">
        <f t="shared" si="308"/>
        <v>0</v>
      </c>
      <c r="AE261" s="11">
        <f t="shared" si="309"/>
        <v>-673.38899999999921</v>
      </c>
      <c r="AF261" s="12">
        <f t="shared" si="310"/>
        <v>-2081.282999999999</v>
      </c>
      <c r="AG261" s="12">
        <f t="shared" si="311"/>
        <v>-2846.5279999999989</v>
      </c>
      <c r="AH261" s="14">
        <f t="shared" si="312"/>
        <v>-0.15678440046565756</v>
      </c>
      <c r="AI261" s="14">
        <f t="shared" si="313"/>
        <v>-0.48458277066356215</v>
      </c>
      <c r="AJ261" s="14">
        <f t="shared" si="314"/>
        <v>-0.66275389988358546</v>
      </c>
      <c r="AK261" s="14">
        <f t="shared" si="315"/>
        <v>0.44396236923291871</v>
      </c>
      <c r="AL261" s="14">
        <f t="shared" si="316"/>
        <v>0.5154891072345742</v>
      </c>
      <c r="AM261" s="14">
        <f t="shared" si="317"/>
        <v>0.51983538515069661</v>
      </c>
      <c r="AN261" s="18">
        <f t="shared" si="318"/>
        <v>-37.627326481936961</v>
      </c>
      <c r="AO261" s="18">
        <f t="shared" si="319"/>
        <v>-504.33932648193695</v>
      </c>
      <c r="AP261" s="18">
        <f t="shared" si="320"/>
        <v>-892.51932648193701</v>
      </c>
      <c r="AQ261" s="14">
        <f t="shared" si="321"/>
        <v>-2.286699432038708E-2</v>
      </c>
      <c r="AR261" s="14">
        <f t="shared" si="322"/>
        <v>-0.30649864320672815</v>
      </c>
      <c r="AS261" s="14">
        <f t="shared" si="323"/>
        <v>-0.54240458405397418</v>
      </c>
      <c r="AT261" s="12">
        <f t="shared" si="324"/>
        <v>-53.022582707489988</v>
      </c>
      <c r="AU261" s="12">
        <f t="shared" si="325"/>
        <v>-89.877582707489992</v>
      </c>
      <c r="AV261" s="12">
        <f t="shared" si="326"/>
        <v>-114.36458270749</v>
      </c>
      <c r="AW261" s="14">
        <f t="shared" si="327"/>
        <v>-0.34436826681510424</v>
      </c>
      <c r="AX261" s="14">
        <f t="shared" si="328"/>
        <v>-0.58373217225681018</v>
      </c>
      <c r="AY261" s="14">
        <f t="shared" si="329"/>
        <v>-0.7427690452062351</v>
      </c>
      <c r="AZ261" s="12">
        <f t="shared" si="330"/>
        <v>-100.38802159546921</v>
      </c>
      <c r="BA261" s="12">
        <f t="shared" si="331"/>
        <v>-162.38902159546922</v>
      </c>
      <c r="BB261" s="12">
        <f t="shared" si="332"/>
        <v>-201.85402159546919</v>
      </c>
      <c r="BC261" s="14">
        <f t="shared" si="333"/>
        <v>-0.38846182174149924</v>
      </c>
      <c r="BD261" s="14">
        <f t="shared" si="334"/>
        <v>-0.62838109723882329</v>
      </c>
      <c r="BE261" s="14">
        <f t="shared" si="335"/>
        <v>-0.78109499229699808</v>
      </c>
      <c r="BF261" s="12">
        <f t="shared" si="336"/>
        <v>-82.550685882887208</v>
      </c>
      <c r="BG261" s="12">
        <f t="shared" si="337"/>
        <v>-118.6886858828872</v>
      </c>
      <c r="BH261" s="12">
        <f t="shared" si="338"/>
        <v>-154.13268588288719</v>
      </c>
      <c r="BI261" s="14">
        <f t="shared" si="339"/>
        <v>-0.4255986655807843</v>
      </c>
      <c r="BJ261" s="14">
        <f t="shared" si="340"/>
        <v>-0.61191189135552881</v>
      </c>
      <c r="BK261" s="14">
        <f t="shared" si="341"/>
        <v>-0.79464712779252167</v>
      </c>
      <c r="BL261" s="12">
        <f t="shared" si="342"/>
        <v>-73.224184019370313</v>
      </c>
      <c r="BM261" s="12">
        <f t="shared" si="343"/>
        <v>-101.1211840193703</v>
      </c>
      <c r="BN261" s="12">
        <f t="shared" si="344"/>
        <v>-136.4001840193703</v>
      </c>
      <c r="BO261" s="14">
        <f t="shared" si="345"/>
        <v>-0.41759305594679785</v>
      </c>
      <c r="BP261" s="14">
        <f t="shared" si="346"/>
        <v>-0.57668794567156556</v>
      </c>
      <c r="BQ261" s="24">
        <f t="shared" si="347"/>
        <v>-0.77788193121123228</v>
      </c>
      <c r="BR261" s="19">
        <f t="shared" si="348"/>
        <v>6.8</v>
      </c>
      <c r="BS261" s="20">
        <f t="shared" si="349"/>
        <v>47.6</v>
      </c>
      <c r="BT261" s="13">
        <f t="shared" si="350"/>
        <v>1.1082654249126895E-2</v>
      </c>
      <c r="BU261" s="20">
        <f t="shared" si="351"/>
        <v>4.5</v>
      </c>
      <c r="BV261" s="20">
        <f t="shared" si="352"/>
        <v>31.5</v>
      </c>
      <c r="BW261" s="13">
        <f t="shared" si="353"/>
        <v>7.3341094295692683E-3</v>
      </c>
      <c r="BX261" s="20">
        <f t="shared" si="354"/>
        <v>5.0999999999999996</v>
      </c>
      <c r="BY261" s="20">
        <f t="shared" si="355"/>
        <v>35.699999999999996</v>
      </c>
      <c r="BZ261" s="13">
        <f t="shared" si="356"/>
        <v>8.3119906868451693E-3</v>
      </c>
      <c r="CA261" s="20">
        <f t="shared" si="357"/>
        <v>6.8</v>
      </c>
      <c r="CB261" s="20">
        <f t="shared" si="358"/>
        <v>47.6</v>
      </c>
      <c r="CC261" s="17">
        <f t="shared" si="359"/>
        <v>1.1082654249126895E-2</v>
      </c>
      <c r="CE261" s="2">
        <v>4294.9999999999991</v>
      </c>
      <c r="CF261" s="2">
        <v>1645.4863264819369</v>
      </c>
      <c r="CG261" s="2">
        <v>773.07176258656807</v>
      </c>
      <c r="CH261" s="2">
        <v>153.97058270749</v>
      </c>
      <c r="CI261" s="2">
        <v>297.28571428571411</v>
      </c>
      <c r="CJ261" s="2">
        <v>4592.9999999999982</v>
      </c>
      <c r="CK261" s="2">
        <v>221.25259766494997</v>
      </c>
      <c r="CL261" s="2">
        <v>242.55226259005656</v>
      </c>
      <c r="CM261" s="2">
        <v>258.4244215954692</v>
      </c>
      <c r="CN261" s="2">
        <v>103.44282029234699</v>
      </c>
      <c r="CO261" s="2">
        <v>56.279618701770303</v>
      </c>
      <c r="CP261" s="2">
        <v>101.721106648817</v>
      </c>
      <c r="CQ261" s="2">
        <v>68.526876513317205</v>
      </c>
      <c r="CR261" s="2">
        <v>182.78245915735118</v>
      </c>
      <c r="CS261" s="2">
        <v>193.96368588288721</v>
      </c>
      <c r="CT261" s="2">
        <v>178.26372155287839</v>
      </c>
      <c r="CU261" s="2">
        <v>175.34818401937031</v>
      </c>
      <c r="CV261" s="2">
        <v>3621.6109999999999</v>
      </c>
      <c r="CW261" s="2">
        <v>2213.7170000000001</v>
      </c>
      <c r="CX261" s="2">
        <v>1448.4720000000002</v>
      </c>
      <c r="CY261" s="2">
        <v>1607.8589999999999</v>
      </c>
      <c r="CZ261" s="2">
        <v>1141.1469999999999</v>
      </c>
      <c r="DA261" s="2">
        <v>752.96699999999987</v>
      </c>
      <c r="DB261" s="2">
        <v>100.94800000000001</v>
      </c>
      <c r="DC261" s="2">
        <v>64.093000000000004</v>
      </c>
      <c r="DD261" s="2">
        <v>39.606000000000002</v>
      </c>
      <c r="DE261" s="2">
        <v>158.03639999999999</v>
      </c>
      <c r="DF261" s="2">
        <v>96.035399999999996</v>
      </c>
      <c r="DG261" s="2">
        <v>56.570399999999999</v>
      </c>
      <c r="DH261" s="2">
        <v>111.413</v>
      </c>
      <c r="DI261" s="2">
        <v>75.275000000000006</v>
      </c>
      <c r="DJ261" s="2">
        <v>39.831000000000003</v>
      </c>
      <c r="DK261" s="2">
        <v>102.124</v>
      </c>
      <c r="DL261" s="2">
        <v>74.227000000000004</v>
      </c>
      <c r="DM261" s="2">
        <v>38.948</v>
      </c>
      <c r="DN261" s="2">
        <v>6.8</v>
      </c>
      <c r="DO261" s="2">
        <v>4.5</v>
      </c>
      <c r="DP261" s="2">
        <v>5.0999999999999996</v>
      </c>
    </row>
    <row r="262" spans="2:120" ht="14.25" customHeight="1" x14ac:dyDescent="0.2">
      <c r="B262" s="6">
        <v>47324</v>
      </c>
      <c r="C262" s="9" t="s">
        <v>182</v>
      </c>
      <c r="D262" s="9" t="s">
        <v>63</v>
      </c>
      <c r="E262" s="21" t="s">
        <v>192</v>
      </c>
      <c r="F262" s="9" t="s">
        <v>347</v>
      </c>
      <c r="G262" s="21">
        <v>0</v>
      </c>
      <c r="H262" s="11">
        <f t="shared" si="288"/>
        <v>42060</v>
      </c>
      <c r="I262" s="12">
        <f t="shared" si="289"/>
        <v>9769</v>
      </c>
      <c r="J262" s="14">
        <f t="shared" si="290"/>
        <v>0.23226343319067999</v>
      </c>
      <c r="K262" s="14">
        <f t="shared" si="291"/>
        <v>0.10710889205896339</v>
      </c>
      <c r="L262" s="15">
        <f t="shared" si="292"/>
        <v>1.7567749160134378</v>
      </c>
      <c r="M262" s="12">
        <f t="shared" si="293"/>
        <v>0</v>
      </c>
      <c r="N262" s="14">
        <f t="shared" si="294"/>
        <v>1.4814457366211453E-2</v>
      </c>
      <c r="O262" s="16">
        <f t="shared" si="295"/>
        <v>-175</v>
      </c>
      <c r="P262" s="14">
        <f t="shared" si="296"/>
        <v>-8.1928838951310867E-2</v>
      </c>
      <c r="Q262" s="12">
        <f t="shared" si="297"/>
        <v>54.600000000000364</v>
      </c>
      <c r="R262" s="14">
        <f t="shared" si="298"/>
        <v>1.8066309311097983E-2</v>
      </c>
      <c r="S262" s="18">
        <f t="shared" si="299"/>
        <v>191</v>
      </c>
      <c r="T262" s="14">
        <f t="shared" si="300"/>
        <v>0.14840714840714841</v>
      </c>
      <c r="U262" s="18">
        <f t="shared" si="301"/>
        <v>142</v>
      </c>
      <c r="V262" s="14">
        <f t="shared" si="302"/>
        <v>0.1139646869983949</v>
      </c>
      <c r="W262" s="12">
        <f t="shared" si="303"/>
        <v>21</v>
      </c>
      <c r="X262" s="14">
        <f t="shared" si="304"/>
        <v>9.6640589047400915E-3</v>
      </c>
      <c r="Y262" s="12">
        <f t="shared" si="305"/>
        <v>146</v>
      </c>
      <c r="Z262" s="14">
        <f t="shared" si="306"/>
        <v>6.5004452359750609E-2</v>
      </c>
      <c r="AA262" s="12">
        <v>509.74222999999984</v>
      </c>
      <c r="AB262" s="26">
        <v>1.5678462984823893E-2</v>
      </c>
      <c r="AC262" s="12">
        <f t="shared" si="307"/>
        <v>0</v>
      </c>
      <c r="AD262" s="24">
        <f t="shared" si="308"/>
        <v>0</v>
      </c>
      <c r="AE262" s="11">
        <f t="shared" si="309"/>
        <v>304.07600000000093</v>
      </c>
      <c r="AF262" s="12">
        <f t="shared" si="310"/>
        <v>-1740.7589999999982</v>
      </c>
      <c r="AG262" s="12">
        <f t="shared" si="311"/>
        <v>-4836.5529999999999</v>
      </c>
      <c r="AH262" s="14">
        <f t="shared" si="312"/>
        <v>7.2295767950547596E-3</v>
      </c>
      <c r="AI262" s="14">
        <f t="shared" si="313"/>
        <v>-4.1387517831669052E-2</v>
      </c>
      <c r="AJ262" s="14">
        <f t="shared" si="314"/>
        <v>-0.11499174988112215</v>
      </c>
      <c r="AK262" s="14">
        <f t="shared" si="315"/>
        <v>0.26231458464950352</v>
      </c>
      <c r="AL262" s="14">
        <f t="shared" si="316"/>
        <v>0.32508603026530181</v>
      </c>
      <c r="AM262" s="14">
        <f t="shared" si="317"/>
        <v>0.32246417157443802</v>
      </c>
      <c r="AN262" s="18">
        <f t="shared" si="318"/>
        <v>1343.7150000000001</v>
      </c>
      <c r="AO262" s="18">
        <f t="shared" si="319"/>
        <v>3338.2219999999979</v>
      </c>
      <c r="AP262" s="18">
        <f t="shared" si="320"/>
        <v>2234.2279999999992</v>
      </c>
      <c r="AQ262" s="14">
        <f t="shared" si="321"/>
        <v>0.13754887910738045</v>
      </c>
      <c r="AR262" s="14">
        <f t="shared" si="322"/>
        <v>0.34171583580714482</v>
      </c>
      <c r="AS262" s="14">
        <f t="shared" si="323"/>
        <v>0.22870590643873467</v>
      </c>
      <c r="AT262" s="12">
        <f t="shared" si="324"/>
        <v>-122.33699999999999</v>
      </c>
      <c r="AU262" s="12">
        <f t="shared" si="325"/>
        <v>-281.91200000000003</v>
      </c>
      <c r="AV262" s="12">
        <f t="shared" si="326"/>
        <v>-419.89599999999996</v>
      </c>
      <c r="AW262" s="14">
        <f t="shared" si="327"/>
        <v>-6.2385007649158553E-2</v>
      </c>
      <c r="AX262" s="14">
        <f t="shared" si="328"/>
        <v>-0.14375930647628765</v>
      </c>
      <c r="AY262" s="14">
        <f t="shared" si="329"/>
        <v>-0.21412340642529315</v>
      </c>
      <c r="AZ262" s="12">
        <f t="shared" si="330"/>
        <v>-396.10980000000063</v>
      </c>
      <c r="BA262" s="12">
        <f t="shared" si="331"/>
        <v>-579.04680000000008</v>
      </c>
      <c r="BB262" s="12">
        <f t="shared" si="332"/>
        <v>-848.69700000000057</v>
      </c>
      <c r="BC262" s="14">
        <f t="shared" si="333"/>
        <v>-0.12874083463338548</v>
      </c>
      <c r="BD262" s="14">
        <f t="shared" si="334"/>
        <v>-0.18819773790951644</v>
      </c>
      <c r="BE262" s="14">
        <f t="shared" si="335"/>
        <v>-0.27583755850234026</v>
      </c>
      <c r="BF262" s="12">
        <f t="shared" si="336"/>
        <v>-172.15999999999985</v>
      </c>
      <c r="BG262" s="12">
        <f t="shared" si="337"/>
        <v>-358.74200000000019</v>
      </c>
      <c r="BH262" s="12">
        <f t="shared" si="338"/>
        <v>-512.36999999999989</v>
      </c>
      <c r="BI262" s="14">
        <f t="shared" si="339"/>
        <v>-7.8468550592524999E-2</v>
      </c>
      <c r="BJ262" s="14">
        <f t="shared" si="340"/>
        <v>-0.16351048313582506</v>
      </c>
      <c r="BK262" s="14">
        <f t="shared" si="341"/>
        <v>-0.23353236098450314</v>
      </c>
      <c r="BL262" s="12">
        <f t="shared" si="342"/>
        <v>-256.86400000000003</v>
      </c>
      <c r="BM262" s="12">
        <f t="shared" si="343"/>
        <v>-330.33399999999983</v>
      </c>
      <c r="BN262" s="12">
        <f t="shared" si="344"/>
        <v>-578.50299999999993</v>
      </c>
      <c r="BO262" s="14">
        <f t="shared" si="345"/>
        <v>-0.10738461538461541</v>
      </c>
      <c r="BP262" s="14">
        <f t="shared" si="346"/>
        <v>-0.13809949832775914</v>
      </c>
      <c r="BQ262" s="24">
        <f t="shared" si="347"/>
        <v>-0.24184908026755847</v>
      </c>
      <c r="BR262" s="19">
        <f t="shared" si="348"/>
        <v>0</v>
      </c>
      <c r="BS262" s="20">
        <f t="shared" si="349"/>
        <v>0</v>
      </c>
      <c r="BT262" s="13">
        <f t="shared" si="350"/>
        <v>0</v>
      </c>
      <c r="BU262" s="20">
        <f t="shared" si="351"/>
        <v>0</v>
      </c>
      <c r="BV262" s="20">
        <f t="shared" si="352"/>
        <v>0</v>
      </c>
      <c r="BW262" s="13">
        <f t="shared" si="353"/>
        <v>0</v>
      </c>
      <c r="BX262" s="20">
        <f t="shared" si="354"/>
        <v>8</v>
      </c>
      <c r="BY262" s="20">
        <f t="shared" si="355"/>
        <v>56</v>
      </c>
      <c r="BZ262" s="13">
        <f t="shared" si="356"/>
        <v>1.3314312886352829E-3</v>
      </c>
      <c r="CA262" s="20">
        <f t="shared" si="357"/>
        <v>8</v>
      </c>
      <c r="CB262" s="20">
        <f t="shared" si="358"/>
        <v>56</v>
      </c>
      <c r="CC262" s="17">
        <f t="shared" si="359"/>
        <v>1.3314312886352829E-3</v>
      </c>
      <c r="CE262" s="2">
        <v>42060</v>
      </c>
      <c r="CF262" s="2">
        <v>9769</v>
      </c>
      <c r="CG262" s="2">
        <v>4505</v>
      </c>
      <c r="CH262" s="2">
        <v>1961</v>
      </c>
      <c r="CI262" s="2">
        <v>4465</v>
      </c>
      <c r="CJ262" s="2">
        <v>41446</v>
      </c>
      <c r="CK262" s="2">
        <v>2136</v>
      </c>
      <c r="CL262" s="2">
        <v>3022.2</v>
      </c>
      <c r="CM262" s="2">
        <v>3076.8</v>
      </c>
      <c r="CN262" s="2">
        <v>1287</v>
      </c>
      <c r="CO262" s="2">
        <v>1096</v>
      </c>
      <c r="CP262" s="2">
        <v>1246</v>
      </c>
      <c r="CQ262" s="2">
        <v>1104</v>
      </c>
      <c r="CR262" s="2">
        <v>2173</v>
      </c>
      <c r="CS262" s="2">
        <v>2194</v>
      </c>
      <c r="CT262" s="2">
        <v>2246</v>
      </c>
      <c r="CU262" s="2">
        <v>2392</v>
      </c>
      <c r="CV262" s="2">
        <v>42364.076000000001</v>
      </c>
      <c r="CW262" s="2">
        <v>40319.241000000002</v>
      </c>
      <c r="CX262" s="2">
        <v>37223.447</v>
      </c>
      <c r="CY262" s="2">
        <v>11112.715</v>
      </c>
      <c r="CZ262" s="2">
        <v>13107.221999999998</v>
      </c>
      <c r="DA262" s="2">
        <v>12003.227999999999</v>
      </c>
      <c r="DB262" s="2">
        <v>1838.663</v>
      </c>
      <c r="DC262" s="2">
        <v>1679.088</v>
      </c>
      <c r="DD262" s="2">
        <v>1541.104</v>
      </c>
      <c r="DE262" s="2">
        <v>2680.6901999999995</v>
      </c>
      <c r="DF262" s="2">
        <v>2497.7532000000001</v>
      </c>
      <c r="DG262" s="2">
        <v>2228.1029999999996</v>
      </c>
      <c r="DH262" s="2">
        <v>2021.8400000000001</v>
      </c>
      <c r="DI262" s="2">
        <v>1835.2579999999998</v>
      </c>
      <c r="DJ262" s="2">
        <v>1681.63</v>
      </c>
      <c r="DK262" s="2">
        <v>2135.136</v>
      </c>
      <c r="DL262" s="2">
        <v>2061.6660000000002</v>
      </c>
      <c r="DM262" s="2">
        <v>1813.4970000000001</v>
      </c>
      <c r="DN262" s="2">
        <v>0</v>
      </c>
      <c r="DO262" s="2">
        <v>0</v>
      </c>
      <c r="DP262" s="2">
        <v>8</v>
      </c>
    </row>
    <row r="263" spans="2:120" ht="14.25" customHeight="1" x14ac:dyDescent="0.2">
      <c r="B263" s="6">
        <v>47325</v>
      </c>
      <c r="C263" s="9" t="s">
        <v>182</v>
      </c>
      <c r="D263" s="9" t="s">
        <v>63</v>
      </c>
      <c r="E263" s="21" t="s">
        <v>192</v>
      </c>
      <c r="F263" s="9" t="s">
        <v>348</v>
      </c>
      <c r="G263" s="21">
        <v>0</v>
      </c>
      <c r="H263" s="11">
        <f t="shared" si="288"/>
        <v>13039</v>
      </c>
      <c r="I263" s="12">
        <f t="shared" si="289"/>
        <v>3308</v>
      </c>
      <c r="J263" s="14">
        <f t="shared" si="290"/>
        <v>0.25370043715008822</v>
      </c>
      <c r="K263" s="14">
        <f t="shared" si="291"/>
        <v>0.12700360457090268</v>
      </c>
      <c r="L263" s="15">
        <f t="shared" si="292"/>
        <v>1.7636887608069165</v>
      </c>
      <c r="M263" s="12">
        <f t="shared" si="293"/>
        <v>0</v>
      </c>
      <c r="N263" s="14">
        <f t="shared" si="294"/>
        <v>-4.6926394269424798E-2</v>
      </c>
      <c r="O263" s="16">
        <f t="shared" si="295"/>
        <v>-155</v>
      </c>
      <c r="P263" s="14">
        <f t="shared" si="296"/>
        <v>-0.2020860495436767</v>
      </c>
      <c r="Q263" s="12">
        <f t="shared" si="297"/>
        <v>-24</v>
      </c>
      <c r="R263" s="14">
        <f t="shared" si="298"/>
        <v>-2.5188916876574319E-2</v>
      </c>
      <c r="S263" s="18">
        <f t="shared" si="299"/>
        <v>93</v>
      </c>
      <c r="T263" s="14">
        <f t="shared" si="300"/>
        <v>0.21184510250569477</v>
      </c>
      <c r="U263" s="18">
        <f t="shared" si="301"/>
        <v>60</v>
      </c>
      <c r="V263" s="14">
        <f t="shared" si="302"/>
        <v>0.15831134564643801</v>
      </c>
      <c r="W263" s="12">
        <f t="shared" si="303"/>
        <v>9</v>
      </c>
      <c r="X263" s="14">
        <f t="shared" si="304"/>
        <v>1.2931034482758674E-2</v>
      </c>
      <c r="Y263" s="12">
        <f t="shared" si="305"/>
        <v>9</v>
      </c>
      <c r="Z263" s="14">
        <f t="shared" si="306"/>
        <v>1.171875E-2</v>
      </c>
      <c r="AA263" s="12">
        <v>-464.90968000000066</v>
      </c>
      <c r="AB263" s="26">
        <v>-4.4643145013333774E-2</v>
      </c>
      <c r="AC263" s="12">
        <f t="shared" si="307"/>
        <v>0</v>
      </c>
      <c r="AD263" s="24">
        <f t="shared" si="308"/>
        <v>0</v>
      </c>
      <c r="AE263" s="11">
        <f t="shared" si="309"/>
        <v>-1254.125</v>
      </c>
      <c r="AF263" s="12">
        <f t="shared" si="310"/>
        <v>-4029.4689999999991</v>
      </c>
      <c r="AG263" s="12">
        <f t="shared" si="311"/>
        <v>-6023.2219999999998</v>
      </c>
      <c r="AH263" s="14">
        <f t="shared" si="312"/>
        <v>-9.6182606028069606E-2</v>
      </c>
      <c r="AI263" s="14">
        <f t="shared" si="313"/>
        <v>-0.30903205767313435</v>
      </c>
      <c r="AJ263" s="14">
        <f t="shared" si="314"/>
        <v>-0.46193895237364824</v>
      </c>
      <c r="AK263" s="14">
        <f t="shared" si="315"/>
        <v>0.29851059090571602</v>
      </c>
      <c r="AL263" s="14">
        <f t="shared" si="316"/>
        <v>0.34568158986300174</v>
      </c>
      <c r="AM263" s="14">
        <f t="shared" si="317"/>
        <v>0.35686961588579347</v>
      </c>
      <c r="AN263" s="18">
        <f t="shared" si="318"/>
        <v>209.91000000000031</v>
      </c>
      <c r="AO263" s="18">
        <f t="shared" si="319"/>
        <v>-193.57099999999991</v>
      </c>
      <c r="AP263" s="18">
        <f t="shared" si="320"/>
        <v>-804.2819999999997</v>
      </c>
      <c r="AQ263" s="14">
        <f t="shared" si="321"/>
        <v>6.3455259975816247E-2</v>
      </c>
      <c r="AR263" s="14">
        <f t="shared" si="322"/>
        <v>-5.8516021765417148E-2</v>
      </c>
      <c r="AS263" s="14">
        <f t="shared" si="323"/>
        <v>-0.2431324062877871</v>
      </c>
      <c r="AT263" s="12">
        <f t="shared" si="324"/>
        <v>-122.84199999999998</v>
      </c>
      <c r="AU263" s="12">
        <f t="shared" si="325"/>
        <v>-238.10699999999997</v>
      </c>
      <c r="AV263" s="12">
        <f t="shared" si="326"/>
        <v>-336.74200000000002</v>
      </c>
      <c r="AW263" s="14">
        <f t="shared" si="327"/>
        <v>-0.20072222222222225</v>
      </c>
      <c r="AX263" s="14">
        <f t="shared" si="328"/>
        <v>-0.38906372549019608</v>
      </c>
      <c r="AY263" s="14">
        <f t="shared" si="329"/>
        <v>-0.55023202614379085</v>
      </c>
      <c r="AZ263" s="12">
        <f t="shared" si="330"/>
        <v>-214.42379999999991</v>
      </c>
      <c r="BA263" s="12">
        <f t="shared" si="331"/>
        <v>-397.92539999999997</v>
      </c>
      <c r="BB263" s="12">
        <f t="shared" si="332"/>
        <v>-545.87400000000002</v>
      </c>
      <c r="BC263" s="14">
        <f t="shared" si="333"/>
        <v>-0.23086111111111107</v>
      </c>
      <c r="BD263" s="14">
        <f t="shared" si="334"/>
        <v>-0.42842958656330743</v>
      </c>
      <c r="BE263" s="14">
        <f t="shared" si="335"/>
        <v>-0.58771963824289397</v>
      </c>
      <c r="BF263" s="12">
        <f t="shared" si="336"/>
        <v>-87.058999999999969</v>
      </c>
      <c r="BG263" s="12">
        <f t="shared" si="337"/>
        <v>-261.017</v>
      </c>
      <c r="BH263" s="12">
        <f t="shared" si="338"/>
        <v>-375.94100000000003</v>
      </c>
      <c r="BI263" s="14">
        <f t="shared" si="339"/>
        <v>-0.1234879432624113</v>
      </c>
      <c r="BJ263" s="14">
        <f t="shared" si="340"/>
        <v>-0.37023687943262407</v>
      </c>
      <c r="BK263" s="14">
        <f t="shared" si="341"/>
        <v>-0.53324964539007103</v>
      </c>
      <c r="BL263" s="12">
        <f t="shared" si="342"/>
        <v>-210.70800000000008</v>
      </c>
      <c r="BM263" s="12">
        <f t="shared" si="343"/>
        <v>-296.63700000000006</v>
      </c>
      <c r="BN263" s="12">
        <f t="shared" si="344"/>
        <v>-458.596</v>
      </c>
      <c r="BO263" s="14">
        <f t="shared" si="345"/>
        <v>-0.2711814671814673</v>
      </c>
      <c r="BP263" s="14">
        <f t="shared" si="346"/>
        <v>-0.38177220077220086</v>
      </c>
      <c r="BQ263" s="24">
        <f t="shared" si="347"/>
        <v>-0.59021364221364214</v>
      </c>
      <c r="BR263" s="19">
        <f t="shared" si="348"/>
        <v>11.1</v>
      </c>
      <c r="BS263" s="20">
        <f t="shared" si="349"/>
        <v>77.7</v>
      </c>
      <c r="BT263" s="13">
        <f t="shared" si="350"/>
        <v>5.9590459391057598E-3</v>
      </c>
      <c r="BU263" s="20">
        <f t="shared" si="351"/>
        <v>0</v>
      </c>
      <c r="BV263" s="20">
        <f t="shared" si="352"/>
        <v>0</v>
      </c>
      <c r="BW263" s="13">
        <f t="shared" si="353"/>
        <v>0</v>
      </c>
      <c r="BX263" s="20">
        <f t="shared" si="354"/>
        <v>11.8</v>
      </c>
      <c r="BY263" s="20">
        <f t="shared" si="355"/>
        <v>82.600000000000009</v>
      </c>
      <c r="BZ263" s="13">
        <f t="shared" si="356"/>
        <v>6.3348416289592769E-3</v>
      </c>
      <c r="CA263" s="20">
        <f t="shared" si="357"/>
        <v>11.8</v>
      </c>
      <c r="CB263" s="20">
        <f t="shared" si="358"/>
        <v>82.600000000000009</v>
      </c>
      <c r="CC263" s="17">
        <f t="shared" si="359"/>
        <v>6.3348416289592769E-3</v>
      </c>
      <c r="CE263" s="2">
        <v>13039</v>
      </c>
      <c r="CF263" s="2">
        <v>3308</v>
      </c>
      <c r="CG263" s="2">
        <v>1656</v>
      </c>
      <c r="CH263" s="2">
        <v>612</v>
      </c>
      <c r="CI263" s="2">
        <v>1388</v>
      </c>
      <c r="CJ263" s="2">
        <v>13681</v>
      </c>
      <c r="CK263" s="2">
        <v>767</v>
      </c>
      <c r="CL263" s="2">
        <v>952.8</v>
      </c>
      <c r="CM263" s="2">
        <v>928.8</v>
      </c>
      <c r="CN263" s="2">
        <v>439</v>
      </c>
      <c r="CO263" s="2">
        <v>346</v>
      </c>
      <c r="CP263" s="2">
        <v>379</v>
      </c>
      <c r="CQ263" s="2">
        <v>319</v>
      </c>
      <c r="CR263" s="2">
        <v>696</v>
      </c>
      <c r="CS263" s="2">
        <v>705</v>
      </c>
      <c r="CT263" s="2">
        <v>768</v>
      </c>
      <c r="CU263" s="2">
        <v>777</v>
      </c>
      <c r="CV263" s="2">
        <v>11784.875</v>
      </c>
      <c r="CW263" s="2">
        <v>9009.5310000000009</v>
      </c>
      <c r="CX263" s="2">
        <v>7015.7780000000002</v>
      </c>
      <c r="CY263" s="2">
        <v>3517.9100000000003</v>
      </c>
      <c r="CZ263" s="2">
        <v>3114.4290000000001</v>
      </c>
      <c r="DA263" s="2">
        <v>2503.7180000000003</v>
      </c>
      <c r="DB263" s="2">
        <v>489.15800000000002</v>
      </c>
      <c r="DC263" s="2">
        <v>373.89300000000003</v>
      </c>
      <c r="DD263" s="2">
        <v>275.25799999999998</v>
      </c>
      <c r="DE263" s="2">
        <v>714.37620000000004</v>
      </c>
      <c r="DF263" s="2">
        <v>530.87459999999999</v>
      </c>
      <c r="DG263" s="2">
        <v>382.92599999999999</v>
      </c>
      <c r="DH263" s="2">
        <v>617.94100000000003</v>
      </c>
      <c r="DI263" s="2">
        <v>443.983</v>
      </c>
      <c r="DJ263" s="2">
        <v>329.05899999999997</v>
      </c>
      <c r="DK263" s="2">
        <v>566.29199999999992</v>
      </c>
      <c r="DL263" s="2">
        <v>480.36299999999994</v>
      </c>
      <c r="DM263" s="2">
        <v>318.404</v>
      </c>
      <c r="DN263" s="2">
        <v>11.1</v>
      </c>
      <c r="DO263" s="2">
        <v>0</v>
      </c>
      <c r="DP263" s="2">
        <v>11.8</v>
      </c>
    </row>
    <row r="264" spans="2:120" ht="14.25" customHeight="1" x14ac:dyDescent="0.2">
      <c r="B264" s="6">
        <v>47326</v>
      </c>
      <c r="C264" s="9" t="s">
        <v>182</v>
      </c>
      <c r="D264" s="9" t="s">
        <v>63</v>
      </c>
      <c r="E264" s="21" t="s">
        <v>192</v>
      </c>
      <c r="F264" s="9" t="s">
        <v>349</v>
      </c>
      <c r="G264" s="21">
        <v>0</v>
      </c>
      <c r="H264" s="11">
        <f t="shared" si="288"/>
        <v>29093</v>
      </c>
      <c r="I264" s="12">
        <f t="shared" si="289"/>
        <v>6182</v>
      </c>
      <c r="J264" s="14">
        <f t="shared" si="290"/>
        <v>0.21249097721101295</v>
      </c>
      <c r="K264" s="14">
        <f t="shared" si="291"/>
        <v>0.10249888289279208</v>
      </c>
      <c r="L264" s="15">
        <f t="shared" si="292"/>
        <v>1.6836461126005362</v>
      </c>
      <c r="M264" s="12">
        <f t="shared" si="293"/>
        <v>0</v>
      </c>
      <c r="N264" s="14">
        <f t="shared" si="294"/>
        <v>-1.3747121696394693E-4</v>
      </c>
      <c r="O264" s="16">
        <f t="shared" si="295"/>
        <v>-262</v>
      </c>
      <c r="P264" s="14">
        <f t="shared" si="296"/>
        <v>-0.15641791044776121</v>
      </c>
      <c r="Q264" s="12">
        <f t="shared" si="297"/>
        <v>66.599999999999909</v>
      </c>
      <c r="R264" s="14">
        <f t="shared" si="298"/>
        <v>3.1400282885431396E-2</v>
      </c>
      <c r="S264" s="18">
        <f t="shared" si="299"/>
        <v>176</v>
      </c>
      <c r="T264" s="14">
        <f t="shared" si="300"/>
        <v>0.19340659340659339</v>
      </c>
      <c r="U264" s="18">
        <f t="shared" si="301"/>
        <v>136</v>
      </c>
      <c r="V264" s="14">
        <f t="shared" si="302"/>
        <v>0.1547212741751991</v>
      </c>
      <c r="W264" s="12">
        <f t="shared" si="303"/>
        <v>54</v>
      </c>
      <c r="X264" s="14">
        <f t="shared" si="304"/>
        <v>3.4155597722960174E-2</v>
      </c>
      <c r="Y264" s="12">
        <f t="shared" si="305"/>
        <v>89</v>
      </c>
      <c r="Z264" s="14">
        <f t="shared" si="306"/>
        <v>4.9915872125630978E-2</v>
      </c>
      <c r="AA264" s="12">
        <v>-175.46222000000125</v>
      </c>
      <c r="AB264" s="26">
        <v>-7.5560366671862944E-3</v>
      </c>
      <c r="AC264" s="12">
        <f t="shared" si="307"/>
        <v>0</v>
      </c>
      <c r="AD264" s="24">
        <f t="shared" si="308"/>
        <v>0</v>
      </c>
      <c r="AE264" s="11">
        <f t="shared" si="309"/>
        <v>-551.89099999999962</v>
      </c>
      <c r="AF264" s="12">
        <f t="shared" si="310"/>
        <v>-3341.6169999999984</v>
      </c>
      <c r="AG264" s="12">
        <f t="shared" si="311"/>
        <v>-6399.0689999999995</v>
      </c>
      <c r="AH264" s="14">
        <f t="shared" si="312"/>
        <v>-1.8969889664180339E-2</v>
      </c>
      <c r="AI264" s="14">
        <f t="shared" si="313"/>
        <v>-0.11485982882480317</v>
      </c>
      <c r="AJ264" s="14">
        <f t="shared" si="314"/>
        <v>-0.21995218781150105</v>
      </c>
      <c r="AK264" s="14">
        <f t="shared" si="315"/>
        <v>0.24634347600158074</v>
      </c>
      <c r="AL264" s="14">
        <f t="shared" si="316"/>
        <v>0.32660102177813127</v>
      </c>
      <c r="AM264" s="14">
        <f t="shared" si="317"/>
        <v>0.33021476094203334</v>
      </c>
      <c r="AN264" s="18">
        <f t="shared" si="318"/>
        <v>848.91600000000017</v>
      </c>
      <c r="AO264" s="18">
        <f t="shared" si="319"/>
        <v>2228.4279999999999</v>
      </c>
      <c r="AP264" s="18">
        <f t="shared" si="320"/>
        <v>1311.8710000000001</v>
      </c>
      <c r="AQ264" s="14">
        <f t="shared" si="321"/>
        <v>0.13732060821740544</v>
      </c>
      <c r="AR264" s="14">
        <f t="shared" si="322"/>
        <v>0.36047039792947255</v>
      </c>
      <c r="AS264" s="14">
        <f t="shared" si="323"/>
        <v>0.21220818505338079</v>
      </c>
      <c r="AT264" s="12">
        <f t="shared" si="324"/>
        <v>-164.92499999999995</v>
      </c>
      <c r="AU264" s="12">
        <f t="shared" si="325"/>
        <v>-303.36999999999989</v>
      </c>
      <c r="AV264" s="12">
        <f t="shared" si="326"/>
        <v>-453.5630000000001</v>
      </c>
      <c r="AW264" s="14">
        <f t="shared" si="327"/>
        <v>-0.11671974522292994</v>
      </c>
      <c r="AX264" s="14">
        <f t="shared" si="328"/>
        <v>-0.21469922151450804</v>
      </c>
      <c r="AY264" s="14">
        <f t="shared" si="329"/>
        <v>-0.32099292285916492</v>
      </c>
      <c r="AZ264" s="12">
        <f t="shared" si="330"/>
        <v>-400.88580000000002</v>
      </c>
      <c r="BA264" s="12">
        <f t="shared" si="331"/>
        <v>-624.90719999999988</v>
      </c>
      <c r="BB264" s="12">
        <f t="shared" si="332"/>
        <v>-862.62480000000005</v>
      </c>
      <c r="BC264" s="14">
        <f t="shared" si="333"/>
        <v>-0.18325370268787711</v>
      </c>
      <c r="BD264" s="14">
        <f t="shared" si="334"/>
        <v>-0.28565880416895228</v>
      </c>
      <c r="BE264" s="14">
        <f t="shared" si="335"/>
        <v>-0.39432473944048274</v>
      </c>
      <c r="BF264" s="12">
        <f t="shared" si="336"/>
        <v>-263.9380000000001</v>
      </c>
      <c r="BG264" s="12">
        <f t="shared" si="337"/>
        <v>-430.90300000000002</v>
      </c>
      <c r="BH264" s="12">
        <f t="shared" si="338"/>
        <v>-671.39499999999998</v>
      </c>
      <c r="BI264" s="14">
        <f t="shared" si="339"/>
        <v>-0.16142996941896026</v>
      </c>
      <c r="BJ264" s="14">
        <f t="shared" si="340"/>
        <v>-0.2635492354740061</v>
      </c>
      <c r="BK264" s="14">
        <f t="shared" si="341"/>
        <v>-0.41063914373088684</v>
      </c>
      <c r="BL264" s="12">
        <f t="shared" si="342"/>
        <v>-314.00399999999991</v>
      </c>
      <c r="BM264" s="12">
        <f t="shared" si="343"/>
        <v>-401.23099999999999</v>
      </c>
      <c r="BN264" s="12">
        <f t="shared" si="344"/>
        <v>-678.36400000000003</v>
      </c>
      <c r="BO264" s="14">
        <f t="shared" si="345"/>
        <v>-0.16773717948717948</v>
      </c>
      <c r="BP264" s="14">
        <f t="shared" si="346"/>
        <v>-0.21433279914529912</v>
      </c>
      <c r="BQ264" s="24">
        <f t="shared" si="347"/>
        <v>-0.36237393162393161</v>
      </c>
      <c r="BR264" s="19">
        <f t="shared" si="348"/>
        <v>1.7</v>
      </c>
      <c r="BS264" s="20">
        <f t="shared" si="349"/>
        <v>11.9</v>
      </c>
      <c r="BT264" s="13">
        <f t="shared" si="350"/>
        <v>4.0903310074588391E-4</v>
      </c>
      <c r="BU264" s="20">
        <f t="shared" si="351"/>
        <v>0</v>
      </c>
      <c r="BV264" s="20">
        <f t="shared" si="352"/>
        <v>0</v>
      </c>
      <c r="BW264" s="13">
        <f t="shared" si="353"/>
        <v>0</v>
      </c>
      <c r="BX264" s="20">
        <f t="shared" si="354"/>
        <v>13.4</v>
      </c>
      <c r="BY264" s="20">
        <f t="shared" si="355"/>
        <v>93.8</v>
      </c>
      <c r="BZ264" s="13">
        <f t="shared" si="356"/>
        <v>3.2241432647028495E-3</v>
      </c>
      <c r="CA264" s="20">
        <f t="shared" si="357"/>
        <v>13.4</v>
      </c>
      <c r="CB264" s="20">
        <f t="shared" si="358"/>
        <v>93.8</v>
      </c>
      <c r="CC264" s="17">
        <f t="shared" si="359"/>
        <v>3.2241432647028495E-3</v>
      </c>
      <c r="CE264" s="2">
        <v>29093</v>
      </c>
      <c r="CF264" s="2">
        <v>6182</v>
      </c>
      <c r="CG264" s="2">
        <v>2982</v>
      </c>
      <c r="CH264" s="2">
        <v>1413</v>
      </c>
      <c r="CI264" s="2">
        <v>3357</v>
      </c>
      <c r="CJ264" s="2">
        <v>29097</v>
      </c>
      <c r="CK264" s="2">
        <v>1675</v>
      </c>
      <c r="CL264" s="2">
        <v>2121</v>
      </c>
      <c r="CM264" s="2">
        <v>2187.6</v>
      </c>
      <c r="CN264" s="2">
        <v>910</v>
      </c>
      <c r="CO264" s="2">
        <v>734</v>
      </c>
      <c r="CP264" s="2">
        <v>879</v>
      </c>
      <c r="CQ264" s="2">
        <v>743</v>
      </c>
      <c r="CR264" s="2">
        <v>1581</v>
      </c>
      <c r="CS264" s="2">
        <v>1635</v>
      </c>
      <c r="CT264" s="2">
        <v>1783</v>
      </c>
      <c r="CU264" s="2">
        <v>1872</v>
      </c>
      <c r="CV264" s="2">
        <v>28541.109</v>
      </c>
      <c r="CW264" s="2">
        <v>25751.383000000002</v>
      </c>
      <c r="CX264" s="2">
        <v>22693.931</v>
      </c>
      <c r="CY264" s="2">
        <v>7030.9160000000002</v>
      </c>
      <c r="CZ264" s="2">
        <v>8410.4279999999999</v>
      </c>
      <c r="DA264" s="2">
        <v>7493.8710000000001</v>
      </c>
      <c r="DB264" s="2">
        <v>1248.075</v>
      </c>
      <c r="DC264" s="2">
        <v>1109.6300000000001</v>
      </c>
      <c r="DD264" s="2">
        <v>959.4369999999999</v>
      </c>
      <c r="DE264" s="2">
        <v>1786.7141999999999</v>
      </c>
      <c r="DF264" s="2">
        <v>1562.6928</v>
      </c>
      <c r="DG264" s="2">
        <v>1324.9751999999999</v>
      </c>
      <c r="DH264" s="2">
        <v>1371.0619999999999</v>
      </c>
      <c r="DI264" s="2">
        <v>1204.097</v>
      </c>
      <c r="DJ264" s="2">
        <v>963.60500000000002</v>
      </c>
      <c r="DK264" s="2">
        <v>1557.9960000000001</v>
      </c>
      <c r="DL264" s="2">
        <v>1470.769</v>
      </c>
      <c r="DM264" s="2">
        <v>1193.636</v>
      </c>
      <c r="DN264" s="2">
        <v>1.7</v>
      </c>
      <c r="DO264" s="2">
        <v>0</v>
      </c>
      <c r="DP264" s="2">
        <v>13.4</v>
      </c>
    </row>
    <row r="265" spans="2:120" ht="14.25" customHeight="1" x14ac:dyDescent="0.2">
      <c r="B265" s="6">
        <v>47327</v>
      </c>
      <c r="C265" s="9" t="s">
        <v>182</v>
      </c>
      <c r="D265" s="9" t="s">
        <v>63</v>
      </c>
      <c r="E265" s="21" t="s">
        <v>192</v>
      </c>
      <c r="F265" s="9" t="s">
        <v>350</v>
      </c>
      <c r="G265" s="21">
        <v>0</v>
      </c>
      <c r="H265" s="11">
        <f t="shared" si="288"/>
        <v>17933</v>
      </c>
      <c r="I265" s="12">
        <f t="shared" si="289"/>
        <v>4170</v>
      </c>
      <c r="J265" s="14">
        <f t="shared" si="290"/>
        <v>0.23253220320080298</v>
      </c>
      <c r="K265" s="14">
        <f t="shared" si="291"/>
        <v>0.11766017955724084</v>
      </c>
      <c r="L265" s="15">
        <f t="shared" si="292"/>
        <v>1.8334184977005621</v>
      </c>
      <c r="M265" s="12">
        <f t="shared" si="293"/>
        <v>0</v>
      </c>
      <c r="N265" s="14">
        <f t="shared" si="294"/>
        <v>3.3900259440760916E-2</v>
      </c>
      <c r="O265" s="16">
        <f t="shared" si="295"/>
        <v>-56</v>
      </c>
      <c r="P265" s="14">
        <f t="shared" si="296"/>
        <v>-5.8761804826862551E-2</v>
      </c>
      <c r="Q265" s="12">
        <f t="shared" si="297"/>
        <v>69</v>
      </c>
      <c r="R265" s="14">
        <f t="shared" si="298"/>
        <v>5.7817998994469599E-2</v>
      </c>
      <c r="S265" s="18">
        <f t="shared" si="299"/>
        <v>70</v>
      </c>
      <c r="T265" s="14">
        <f t="shared" si="300"/>
        <v>0.13779527559055116</v>
      </c>
      <c r="U265" s="18">
        <f t="shared" si="301"/>
        <v>50</v>
      </c>
      <c r="V265" s="14">
        <f t="shared" si="302"/>
        <v>0.10288065843621397</v>
      </c>
      <c r="W265" s="12">
        <f t="shared" si="303"/>
        <v>36</v>
      </c>
      <c r="X265" s="14">
        <f t="shared" si="304"/>
        <v>3.8709677419354938E-2</v>
      </c>
      <c r="Y265" s="12">
        <f t="shared" si="305"/>
        <v>96</v>
      </c>
      <c r="Z265" s="14">
        <f t="shared" si="306"/>
        <v>9.7560975609756184E-2</v>
      </c>
      <c r="AA265" s="12">
        <v>423.09869000000253</v>
      </c>
      <c r="AB265" s="26">
        <v>3.1427006724451978E-2</v>
      </c>
      <c r="AC265" s="12">
        <f t="shared" si="307"/>
        <v>0</v>
      </c>
      <c r="AD265" s="24">
        <f t="shared" si="308"/>
        <v>0</v>
      </c>
      <c r="AE265" s="11">
        <f t="shared" si="309"/>
        <v>908.98700000000099</v>
      </c>
      <c r="AF265" s="12">
        <f t="shared" si="310"/>
        <v>1513.3709999999992</v>
      </c>
      <c r="AG265" s="12">
        <f t="shared" si="311"/>
        <v>1184.9570000000022</v>
      </c>
      <c r="AH265" s="14">
        <f t="shared" si="312"/>
        <v>5.0687949590141113E-2</v>
      </c>
      <c r="AI265" s="14">
        <f t="shared" si="313"/>
        <v>8.4390286064796705E-2</v>
      </c>
      <c r="AJ265" s="14">
        <f t="shared" si="314"/>
        <v>6.6076897340099361E-2</v>
      </c>
      <c r="AK265" s="14">
        <f t="shared" si="315"/>
        <v>0.26164841319548726</v>
      </c>
      <c r="AL265" s="14">
        <f t="shared" si="316"/>
        <v>0.33180118799543629</v>
      </c>
      <c r="AM265" s="14">
        <f t="shared" si="317"/>
        <v>0.33616118082073304</v>
      </c>
      <c r="AN265" s="18">
        <f t="shared" si="318"/>
        <v>759.97599999999966</v>
      </c>
      <c r="AO265" s="18">
        <f t="shared" si="319"/>
        <v>2282.3289999999997</v>
      </c>
      <c r="AP265" s="18">
        <f t="shared" si="320"/>
        <v>2256.7150000000001</v>
      </c>
      <c r="AQ265" s="14">
        <f t="shared" si="321"/>
        <v>0.18224844124700224</v>
      </c>
      <c r="AR265" s="14">
        <f t="shared" si="322"/>
        <v>0.54732110311750604</v>
      </c>
      <c r="AS265" s="14">
        <f t="shared" si="323"/>
        <v>0.54117865707434065</v>
      </c>
      <c r="AT265" s="12">
        <f t="shared" si="324"/>
        <v>-61.547000000000025</v>
      </c>
      <c r="AU265" s="12">
        <f t="shared" si="325"/>
        <v>-67.745000000000005</v>
      </c>
      <c r="AV265" s="12">
        <f t="shared" si="326"/>
        <v>-111.50400000000002</v>
      </c>
      <c r="AW265" s="14">
        <f t="shared" si="327"/>
        <v>-6.8614269788182858E-2</v>
      </c>
      <c r="AX265" s="14">
        <f t="shared" si="328"/>
        <v>-7.5523968784838358E-2</v>
      </c>
      <c r="AY265" s="14">
        <f t="shared" si="329"/>
        <v>-0.12430769230769234</v>
      </c>
      <c r="AZ265" s="12">
        <f t="shared" si="330"/>
        <v>-62.279999999999973</v>
      </c>
      <c r="BA265" s="12">
        <f t="shared" si="331"/>
        <v>-104.80259999999998</v>
      </c>
      <c r="BB265" s="12">
        <f t="shared" si="332"/>
        <v>-171.40260000000035</v>
      </c>
      <c r="BC265" s="14">
        <f t="shared" si="333"/>
        <v>-4.933460076045626E-2</v>
      </c>
      <c r="BD265" s="14">
        <f t="shared" si="334"/>
        <v>-8.3018536121672981E-2</v>
      </c>
      <c r="BE265" s="14">
        <f t="shared" si="335"/>
        <v>-0.13577519011406869</v>
      </c>
      <c r="BF265" s="12">
        <f t="shared" si="336"/>
        <v>-83.88</v>
      </c>
      <c r="BG265" s="12">
        <f t="shared" si="337"/>
        <v>7.7200000000000273</v>
      </c>
      <c r="BH265" s="12">
        <f t="shared" si="338"/>
        <v>-93.212999999999965</v>
      </c>
      <c r="BI265" s="14">
        <f t="shared" si="339"/>
        <v>-8.6832298136645947E-2</v>
      </c>
      <c r="BJ265" s="14">
        <f t="shared" si="340"/>
        <v>7.9917184265010377E-3</v>
      </c>
      <c r="BK265" s="14">
        <f t="shared" si="341"/>
        <v>-9.6493788819875692E-2</v>
      </c>
      <c r="BL265" s="12">
        <f t="shared" si="342"/>
        <v>-129.31400000000008</v>
      </c>
      <c r="BM265" s="12">
        <f t="shared" si="343"/>
        <v>-101.99199999999996</v>
      </c>
      <c r="BN265" s="12">
        <f t="shared" si="344"/>
        <v>-198.29500000000007</v>
      </c>
      <c r="BO265" s="14">
        <f t="shared" si="345"/>
        <v>-0.11973518518518522</v>
      </c>
      <c r="BP265" s="14">
        <f t="shared" si="346"/>
        <v>-9.4437037037036986E-2</v>
      </c>
      <c r="BQ265" s="24">
        <f t="shared" si="347"/>
        <v>-0.18360648148148151</v>
      </c>
      <c r="BR265" s="19">
        <f t="shared" si="348"/>
        <v>0</v>
      </c>
      <c r="BS265" s="20">
        <f t="shared" si="349"/>
        <v>0</v>
      </c>
      <c r="BT265" s="13">
        <f t="shared" si="350"/>
        <v>0</v>
      </c>
      <c r="BU265" s="20">
        <f t="shared" si="351"/>
        <v>0</v>
      </c>
      <c r="BV265" s="20">
        <f t="shared" si="352"/>
        <v>0</v>
      </c>
      <c r="BW265" s="13">
        <f t="shared" si="353"/>
        <v>0</v>
      </c>
      <c r="BX265" s="20">
        <f t="shared" si="354"/>
        <v>0</v>
      </c>
      <c r="BY265" s="20">
        <f t="shared" si="355"/>
        <v>0</v>
      </c>
      <c r="BZ265" s="13">
        <f t="shared" si="356"/>
        <v>0</v>
      </c>
      <c r="CA265" s="20">
        <f t="shared" si="357"/>
        <v>0</v>
      </c>
      <c r="CB265" s="20">
        <f t="shared" si="358"/>
        <v>0</v>
      </c>
      <c r="CC265" s="17">
        <f t="shared" si="359"/>
        <v>0</v>
      </c>
      <c r="CE265" s="2">
        <v>17933</v>
      </c>
      <c r="CF265" s="2">
        <v>4170</v>
      </c>
      <c r="CG265" s="2">
        <v>2110</v>
      </c>
      <c r="CH265" s="2">
        <v>897</v>
      </c>
      <c r="CI265" s="2">
        <v>1957</v>
      </c>
      <c r="CJ265" s="2">
        <v>17345</v>
      </c>
      <c r="CK265" s="2">
        <v>953</v>
      </c>
      <c r="CL265" s="2">
        <v>1193.4000000000001</v>
      </c>
      <c r="CM265" s="2">
        <v>1262.4000000000001</v>
      </c>
      <c r="CN265" s="2">
        <v>508</v>
      </c>
      <c r="CO265" s="2">
        <v>438</v>
      </c>
      <c r="CP265" s="2">
        <v>486</v>
      </c>
      <c r="CQ265" s="2">
        <v>436</v>
      </c>
      <c r="CR265" s="2">
        <v>930</v>
      </c>
      <c r="CS265" s="2">
        <v>966</v>
      </c>
      <c r="CT265" s="2">
        <v>984</v>
      </c>
      <c r="CU265" s="2">
        <v>1080</v>
      </c>
      <c r="CV265" s="2">
        <v>18841.987000000001</v>
      </c>
      <c r="CW265" s="2">
        <v>19446.370999999999</v>
      </c>
      <c r="CX265" s="2">
        <v>19117.957000000002</v>
      </c>
      <c r="CY265" s="2">
        <v>4929.9759999999997</v>
      </c>
      <c r="CZ265" s="2">
        <v>6452.3289999999997</v>
      </c>
      <c r="DA265" s="2">
        <v>6426.7150000000001</v>
      </c>
      <c r="DB265" s="2">
        <v>835.45299999999997</v>
      </c>
      <c r="DC265" s="2">
        <v>829.255</v>
      </c>
      <c r="DD265" s="2">
        <v>785.49599999999998</v>
      </c>
      <c r="DE265" s="2">
        <v>1200.1200000000001</v>
      </c>
      <c r="DF265" s="2">
        <v>1157.5974000000001</v>
      </c>
      <c r="DG265" s="2">
        <v>1090.9973999999997</v>
      </c>
      <c r="DH265" s="2">
        <v>882.12</v>
      </c>
      <c r="DI265" s="2">
        <v>973.72</v>
      </c>
      <c r="DJ265" s="2">
        <v>872.78700000000003</v>
      </c>
      <c r="DK265" s="2">
        <v>950.68599999999992</v>
      </c>
      <c r="DL265" s="2">
        <v>978.00800000000004</v>
      </c>
      <c r="DM265" s="2">
        <v>881.70499999999993</v>
      </c>
      <c r="DN265" s="2">
        <v>0</v>
      </c>
      <c r="DO265" s="2">
        <v>0</v>
      </c>
      <c r="DP265" s="2">
        <v>0</v>
      </c>
    </row>
    <row r="266" spans="2:120" ht="14.25" customHeight="1" x14ac:dyDescent="0.2">
      <c r="B266" s="6">
        <v>47328</v>
      </c>
      <c r="C266" s="9" t="s">
        <v>182</v>
      </c>
      <c r="D266" s="9" t="s">
        <v>63</v>
      </c>
      <c r="E266" s="21" t="s">
        <v>192</v>
      </c>
      <c r="F266" s="9" t="s">
        <v>351</v>
      </c>
      <c r="G266" s="21">
        <v>0</v>
      </c>
      <c r="H266" s="11">
        <f t="shared" si="288"/>
        <v>22616</v>
      </c>
      <c r="I266" s="12">
        <f t="shared" si="289"/>
        <v>4642</v>
      </c>
      <c r="J266" s="14">
        <f t="shared" si="290"/>
        <v>0.20525291828793774</v>
      </c>
      <c r="K266" s="14">
        <f t="shared" si="291"/>
        <v>9.2412451361867709E-2</v>
      </c>
      <c r="L266" s="15">
        <f t="shared" si="292"/>
        <v>1.97359486986043</v>
      </c>
      <c r="M266" s="12">
        <f t="shared" si="293"/>
        <v>0</v>
      </c>
      <c r="N266" s="14">
        <f t="shared" si="294"/>
        <v>6.2582221386957348E-2</v>
      </c>
      <c r="O266" s="16">
        <f t="shared" si="295"/>
        <v>-87</v>
      </c>
      <c r="P266" s="14">
        <f t="shared" si="296"/>
        <v>-6.2365591397849474E-2</v>
      </c>
      <c r="Q266" s="12">
        <f t="shared" si="297"/>
        <v>203.39999999999986</v>
      </c>
      <c r="R266" s="14">
        <f t="shared" si="298"/>
        <v>0.13362238864800946</v>
      </c>
      <c r="S266" s="18">
        <f t="shared" si="299"/>
        <v>-150</v>
      </c>
      <c r="T266" s="14">
        <f t="shared" si="300"/>
        <v>-0.27075812274368238</v>
      </c>
      <c r="U266" s="18">
        <f t="shared" si="301"/>
        <v>-63</v>
      </c>
      <c r="V266" s="14">
        <f t="shared" si="302"/>
        <v>-0.11170212765957444</v>
      </c>
      <c r="W266" s="12">
        <f t="shared" si="303"/>
        <v>101</v>
      </c>
      <c r="X266" s="14">
        <f t="shared" si="304"/>
        <v>7.6168929110105532E-2</v>
      </c>
      <c r="Y266" s="12">
        <f t="shared" si="305"/>
        <v>60</v>
      </c>
      <c r="Z266" s="14">
        <f t="shared" si="306"/>
        <v>4.3956043956044022E-2</v>
      </c>
      <c r="AA266" s="12">
        <v>824.92682000000059</v>
      </c>
      <c r="AB266" s="26">
        <v>4.8080859208645021E-2</v>
      </c>
      <c r="AC266" s="12">
        <f t="shared" si="307"/>
        <v>0</v>
      </c>
      <c r="AD266" s="24">
        <f t="shared" si="308"/>
        <v>0</v>
      </c>
      <c r="AE266" s="11">
        <f t="shared" si="309"/>
        <v>2667.9119999999966</v>
      </c>
      <c r="AF266" s="12">
        <f t="shared" si="310"/>
        <v>7816.4729999999981</v>
      </c>
      <c r="AG266" s="12">
        <f t="shared" si="311"/>
        <v>11546.672999999995</v>
      </c>
      <c r="AH266" s="14">
        <f t="shared" si="312"/>
        <v>0.11796568800848939</v>
      </c>
      <c r="AI266" s="14">
        <f t="shared" si="313"/>
        <v>0.34561695259992908</v>
      </c>
      <c r="AJ266" s="14">
        <f t="shared" si="314"/>
        <v>0.51055328086310547</v>
      </c>
      <c r="AK266" s="14">
        <f t="shared" si="315"/>
        <v>0.22985204979356047</v>
      </c>
      <c r="AL266" s="14">
        <f t="shared" si="316"/>
        <v>0.26800947133018077</v>
      </c>
      <c r="AM266" s="14">
        <f t="shared" si="317"/>
        <v>0.25017011988493992</v>
      </c>
      <c r="AN266" s="18">
        <f t="shared" si="318"/>
        <v>1169.5590000000002</v>
      </c>
      <c r="AO266" s="18">
        <f t="shared" si="319"/>
        <v>3514.1909999999998</v>
      </c>
      <c r="AP266" s="18">
        <f t="shared" si="320"/>
        <v>3904.4799999999996</v>
      </c>
      <c r="AQ266" s="14">
        <f t="shared" si="321"/>
        <v>0.25195152951314093</v>
      </c>
      <c r="AR266" s="14">
        <f t="shared" si="322"/>
        <v>0.75704243860404996</v>
      </c>
      <c r="AS266" s="14">
        <f t="shared" si="323"/>
        <v>0.8411202068074104</v>
      </c>
      <c r="AT266" s="12">
        <f t="shared" si="324"/>
        <v>24.677999999999884</v>
      </c>
      <c r="AU266" s="12">
        <f t="shared" si="325"/>
        <v>365.14599999999996</v>
      </c>
      <c r="AV266" s="12">
        <f t="shared" si="326"/>
        <v>564.89699999999993</v>
      </c>
      <c r="AW266" s="14">
        <f t="shared" si="327"/>
        <v>1.8866972477064037E-2</v>
      </c>
      <c r="AX266" s="14">
        <f t="shared" si="328"/>
        <v>0.27916360856269118</v>
      </c>
      <c r="AY266" s="14">
        <f t="shared" si="329"/>
        <v>0.43187844036697243</v>
      </c>
      <c r="AZ266" s="12">
        <f t="shared" si="330"/>
        <v>-15.558600000000069</v>
      </c>
      <c r="BA266" s="12">
        <f t="shared" si="331"/>
        <v>375.29219999999987</v>
      </c>
      <c r="BB266" s="12">
        <f t="shared" si="332"/>
        <v>559.67399999999998</v>
      </c>
      <c r="BC266" s="14">
        <f t="shared" si="333"/>
        <v>-9.0163421418637535E-3</v>
      </c>
      <c r="BD266" s="14">
        <f t="shared" si="334"/>
        <v>0.21748504867872032</v>
      </c>
      <c r="BE266" s="14">
        <f t="shared" si="335"/>
        <v>0.32433588317107098</v>
      </c>
      <c r="BF266" s="12">
        <f t="shared" si="336"/>
        <v>-28.260999999999967</v>
      </c>
      <c r="BG266" s="12">
        <f t="shared" si="337"/>
        <v>601.63300000000027</v>
      </c>
      <c r="BH266" s="12">
        <f t="shared" si="338"/>
        <v>665.32400000000007</v>
      </c>
      <c r="BI266" s="14">
        <f t="shared" si="339"/>
        <v>-1.9804484933426791E-2</v>
      </c>
      <c r="BJ266" s="14">
        <f t="shared" si="340"/>
        <v>0.42160686755430987</v>
      </c>
      <c r="BK266" s="14">
        <f t="shared" si="341"/>
        <v>0.46623966362999303</v>
      </c>
      <c r="BL266" s="12">
        <f t="shared" si="342"/>
        <v>-119.54199999999992</v>
      </c>
      <c r="BM266" s="12">
        <f t="shared" si="343"/>
        <v>354.59400000000005</v>
      </c>
      <c r="BN266" s="12">
        <f t="shared" si="344"/>
        <v>408.52800000000002</v>
      </c>
      <c r="BO266" s="14">
        <f t="shared" si="345"/>
        <v>-8.3889122807017436E-2</v>
      </c>
      <c r="BP266" s="14">
        <f t="shared" si="346"/>
        <v>0.24883789473684215</v>
      </c>
      <c r="BQ266" s="24">
        <f t="shared" si="347"/>
        <v>0.28668631578947368</v>
      </c>
      <c r="BR266" s="19">
        <f t="shared" si="348"/>
        <v>0</v>
      </c>
      <c r="BS266" s="20">
        <f t="shared" si="349"/>
        <v>0</v>
      </c>
      <c r="BT266" s="13">
        <f t="shared" si="350"/>
        <v>0</v>
      </c>
      <c r="BU266" s="20">
        <f t="shared" si="351"/>
        <v>0</v>
      </c>
      <c r="BV266" s="20">
        <f t="shared" si="352"/>
        <v>0</v>
      </c>
      <c r="BW266" s="13">
        <f t="shared" si="353"/>
        <v>0</v>
      </c>
      <c r="BX266" s="20">
        <f t="shared" si="354"/>
        <v>0</v>
      </c>
      <c r="BY266" s="20">
        <f t="shared" si="355"/>
        <v>0</v>
      </c>
      <c r="BZ266" s="13">
        <f t="shared" si="356"/>
        <v>0</v>
      </c>
      <c r="CA266" s="20">
        <f t="shared" si="357"/>
        <v>0</v>
      </c>
      <c r="CB266" s="20">
        <f t="shared" si="358"/>
        <v>0</v>
      </c>
      <c r="CC266" s="17">
        <f t="shared" si="359"/>
        <v>0</v>
      </c>
      <c r="CE266" s="2">
        <v>22616</v>
      </c>
      <c r="CF266" s="2">
        <v>4642</v>
      </c>
      <c r="CG266" s="2">
        <v>2090</v>
      </c>
      <c r="CH266" s="2">
        <v>1308</v>
      </c>
      <c r="CI266" s="2">
        <v>2651</v>
      </c>
      <c r="CJ266" s="2">
        <v>21284</v>
      </c>
      <c r="CK266" s="2">
        <v>1395</v>
      </c>
      <c r="CL266" s="2">
        <v>1522.2</v>
      </c>
      <c r="CM266" s="2">
        <v>1725.6</v>
      </c>
      <c r="CN266" s="2">
        <v>554</v>
      </c>
      <c r="CO266" s="2">
        <v>704</v>
      </c>
      <c r="CP266" s="2">
        <v>564</v>
      </c>
      <c r="CQ266" s="2">
        <v>627</v>
      </c>
      <c r="CR266" s="2">
        <v>1326</v>
      </c>
      <c r="CS266" s="2">
        <v>1427</v>
      </c>
      <c r="CT266" s="2">
        <v>1365</v>
      </c>
      <c r="CU266" s="2">
        <v>1425</v>
      </c>
      <c r="CV266" s="2">
        <v>25283.911999999997</v>
      </c>
      <c r="CW266" s="2">
        <v>30432.472999999998</v>
      </c>
      <c r="CX266" s="2">
        <v>34162.672999999995</v>
      </c>
      <c r="CY266" s="2">
        <v>5811.5590000000002</v>
      </c>
      <c r="CZ266" s="2">
        <v>8156.1909999999998</v>
      </c>
      <c r="DA266" s="2">
        <v>8546.48</v>
      </c>
      <c r="DB266" s="2">
        <v>1332.6779999999999</v>
      </c>
      <c r="DC266" s="2">
        <v>1673.146</v>
      </c>
      <c r="DD266" s="2">
        <v>1872.8969999999999</v>
      </c>
      <c r="DE266" s="2">
        <v>1710.0413999999998</v>
      </c>
      <c r="DF266" s="2">
        <v>2100.8921999999998</v>
      </c>
      <c r="DG266" s="2">
        <v>2285.2739999999999</v>
      </c>
      <c r="DH266" s="2">
        <v>1398.739</v>
      </c>
      <c r="DI266" s="2">
        <v>2028.6330000000003</v>
      </c>
      <c r="DJ266" s="2">
        <v>2092.3240000000001</v>
      </c>
      <c r="DK266" s="2">
        <v>1305.4580000000001</v>
      </c>
      <c r="DL266" s="2">
        <v>1779.5940000000001</v>
      </c>
      <c r="DM266" s="2">
        <v>1833.528</v>
      </c>
      <c r="DN266" s="2">
        <v>0</v>
      </c>
      <c r="DO266" s="2">
        <v>0</v>
      </c>
      <c r="DP266" s="2">
        <v>0</v>
      </c>
    </row>
    <row r="267" spans="2:120" ht="14.25" customHeight="1" x14ac:dyDescent="0.2">
      <c r="B267" s="6">
        <v>47329</v>
      </c>
      <c r="C267" s="9" t="s">
        <v>182</v>
      </c>
      <c r="D267" s="9" t="s">
        <v>63</v>
      </c>
      <c r="E267" s="21" t="s">
        <v>192</v>
      </c>
      <c r="F267" s="9" t="s">
        <v>352</v>
      </c>
      <c r="G267" s="21">
        <v>0</v>
      </c>
      <c r="H267" s="11">
        <f t="shared" si="288"/>
        <v>35656</v>
      </c>
      <c r="I267" s="12">
        <f t="shared" si="289"/>
        <v>8388</v>
      </c>
      <c r="J267" s="14">
        <f t="shared" si="290"/>
        <v>0.23524792461296837</v>
      </c>
      <c r="K267" s="14">
        <f t="shared" si="291"/>
        <v>0.10489118240969261</v>
      </c>
      <c r="L267" s="15">
        <f t="shared" si="292"/>
        <v>1.5643207012116525</v>
      </c>
      <c r="M267" s="12">
        <f t="shared" si="293"/>
        <v>0</v>
      </c>
      <c r="N267" s="14">
        <f t="shared" si="294"/>
        <v>9.4558632014041244E-3</v>
      </c>
      <c r="O267" s="16">
        <f t="shared" si="295"/>
        <v>-276</v>
      </c>
      <c r="P267" s="14">
        <f t="shared" si="296"/>
        <v>-0.15393195761293921</v>
      </c>
      <c r="Q267" s="12">
        <f t="shared" si="297"/>
        <v>-36</v>
      </c>
      <c r="R267" s="14">
        <f t="shared" si="298"/>
        <v>-1.4609203798393033E-2</v>
      </c>
      <c r="S267" s="18">
        <f t="shared" si="299"/>
        <v>-210</v>
      </c>
      <c r="T267" s="14">
        <f t="shared" si="300"/>
        <v>-0.18372703412073488</v>
      </c>
      <c r="U267" s="18">
        <f t="shared" si="301"/>
        <v>-63</v>
      </c>
      <c r="V267" s="14">
        <f t="shared" si="302"/>
        <v>-5.921052631578938E-2</v>
      </c>
      <c r="W267" s="12">
        <f t="shared" si="303"/>
        <v>-83</v>
      </c>
      <c r="X267" s="14">
        <f t="shared" si="304"/>
        <v>-3.941120607787274E-2</v>
      </c>
      <c r="Y267" s="12">
        <f t="shared" si="305"/>
        <v>-43</v>
      </c>
      <c r="Z267" s="14">
        <f t="shared" si="306"/>
        <v>-2.216494845360828E-2</v>
      </c>
      <c r="AA267" s="12">
        <v>209.40407000000414</v>
      </c>
      <c r="AB267" s="26">
        <v>7.5042860511331799E-3</v>
      </c>
      <c r="AC267" s="12">
        <f t="shared" si="307"/>
        <v>0</v>
      </c>
      <c r="AD267" s="24">
        <f t="shared" si="308"/>
        <v>0</v>
      </c>
      <c r="AE267" s="11">
        <f t="shared" si="309"/>
        <v>81.853000000002794</v>
      </c>
      <c r="AF267" s="12">
        <f t="shared" si="310"/>
        <v>-3027.4360000000015</v>
      </c>
      <c r="AG267" s="12">
        <f t="shared" si="311"/>
        <v>-6583.1060000000034</v>
      </c>
      <c r="AH267" s="14">
        <f t="shared" si="312"/>
        <v>2.295630468925447E-3</v>
      </c>
      <c r="AI267" s="14">
        <f t="shared" si="313"/>
        <v>-8.4906775858200612E-2</v>
      </c>
      <c r="AJ267" s="14">
        <f t="shared" si="314"/>
        <v>-0.18462828135517173</v>
      </c>
      <c r="AK267" s="14">
        <f t="shared" si="315"/>
        <v>0.27744666138729707</v>
      </c>
      <c r="AL267" s="14">
        <f t="shared" si="316"/>
        <v>0.3419447451012555</v>
      </c>
      <c r="AM267" s="14">
        <f t="shared" si="317"/>
        <v>0.34239945290620194</v>
      </c>
      <c r="AN267" s="18">
        <f t="shared" si="318"/>
        <v>1527.348</v>
      </c>
      <c r="AO267" s="18">
        <f t="shared" si="319"/>
        <v>2769.1660000000011</v>
      </c>
      <c r="AP267" s="18">
        <f t="shared" si="320"/>
        <v>1566.5429999999997</v>
      </c>
      <c r="AQ267" s="14">
        <f t="shared" si="321"/>
        <v>0.18208726752503579</v>
      </c>
      <c r="AR267" s="14">
        <f t="shared" si="322"/>
        <v>0.33013423938960429</v>
      </c>
      <c r="AS267" s="14">
        <f t="shared" si="323"/>
        <v>0.18676001430615163</v>
      </c>
      <c r="AT267" s="12">
        <f t="shared" si="324"/>
        <v>-55.162000000000035</v>
      </c>
      <c r="AU267" s="12">
        <f t="shared" si="325"/>
        <v>-311.80700000000002</v>
      </c>
      <c r="AV267" s="12">
        <f t="shared" si="326"/>
        <v>-437.19900000000007</v>
      </c>
      <c r="AW267" s="14">
        <f t="shared" si="327"/>
        <v>-3.6362557679630925E-2</v>
      </c>
      <c r="AX267" s="14">
        <f t="shared" si="328"/>
        <v>-0.20554185893210286</v>
      </c>
      <c r="AY267" s="14">
        <f t="shared" si="329"/>
        <v>-0.28819973632168761</v>
      </c>
      <c r="AZ267" s="12">
        <f t="shared" si="330"/>
        <v>-466.57919999999967</v>
      </c>
      <c r="BA267" s="12">
        <f t="shared" si="331"/>
        <v>-679.07220000000007</v>
      </c>
      <c r="BB267" s="12">
        <f t="shared" si="332"/>
        <v>-937.05299999999988</v>
      </c>
      <c r="BC267" s="14">
        <f t="shared" si="333"/>
        <v>-0.19215023474178394</v>
      </c>
      <c r="BD267" s="14">
        <f t="shared" si="334"/>
        <v>-0.27966073634791211</v>
      </c>
      <c r="BE267" s="14">
        <f t="shared" si="335"/>
        <v>-0.38590437361008156</v>
      </c>
      <c r="BF267" s="12">
        <f t="shared" si="336"/>
        <v>-248.67599999999993</v>
      </c>
      <c r="BG267" s="12">
        <f t="shared" si="337"/>
        <v>-414.29399999999987</v>
      </c>
      <c r="BH267" s="12">
        <f t="shared" si="338"/>
        <v>-611.84400000000005</v>
      </c>
      <c r="BI267" s="14">
        <f t="shared" si="339"/>
        <v>-0.12292436974789911</v>
      </c>
      <c r="BJ267" s="14">
        <f t="shared" si="340"/>
        <v>-0.20479189322787927</v>
      </c>
      <c r="BK267" s="14">
        <f t="shared" si="341"/>
        <v>-0.30244389520514092</v>
      </c>
      <c r="BL267" s="12">
        <f t="shared" si="342"/>
        <v>-211.77500000000009</v>
      </c>
      <c r="BM267" s="12">
        <f t="shared" si="343"/>
        <v>-386.61699999999996</v>
      </c>
      <c r="BN267" s="12">
        <f t="shared" si="344"/>
        <v>-558.38599999999997</v>
      </c>
      <c r="BO267" s="14">
        <f t="shared" si="345"/>
        <v>-0.11163679493937806</v>
      </c>
      <c r="BP267" s="14">
        <f t="shared" si="346"/>
        <v>-0.20380442804428045</v>
      </c>
      <c r="BQ267" s="24">
        <f t="shared" si="347"/>
        <v>-0.29435213494992096</v>
      </c>
      <c r="BR267" s="19">
        <f t="shared" si="348"/>
        <v>0</v>
      </c>
      <c r="BS267" s="20">
        <f t="shared" si="349"/>
        <v>0</v>
      </c>
      <c r="BT267" s="13">
        <f t="shared" si="350"/>
        <v>0</v>
      </c>
      <c r="BU267" s="20">
        <f t="shared" si="351"/>
        <v>0</v>
      </c>
      <c r="BV267" s="20">
        <f t="shared" si="352"/>
        <v>0</v>
      </c>
      <c r="BW267" s="13">
        <f t="shared" si="353"/>
        <v>0</v>
      </c>
      <c r="BX267" s="20">
        <f t="shared" si="354"/>
        <v>15.8</v>
      </c>
      <c r="BY267" s="20">
        <f t="shared" si="355"/>
        <v>110.60000000000001</v>
      </c>
      <c r="BZ267" s="13">
        <f t="shared" si="356"/>
        <v>3.1018622391743326E-3</v>
      </c>
      <c r="CA267" s="20">
        <f t="shared" si="357"/>
        <v>15.8</v>
      </c>
      <c r="CB267" s="20">
        <f t="shared" si="358"/>
        <v>110.60000000000001</v>
      </c>
      <c r="CC267" s="17">
        <f t="shared" si="359"/>
        <v>3.1018622391743326E-3</v>
      </c>
      <c r="CE267" s="2">
        <v>35656</v>
      </c>
      <c r="CF267" s="2">
        <v>8388</v>
      </c>
      <c r="CG267" s="2">
        <v>3740</v>
      </c>
      <c r="CH267" s="2">
        <v>1517</v>
      </c>
      <c r="CI267" s="2">
        <v>3879</v>
      </c>
      <c r="CJ267" s="2">
        <v>35322</v>
      </c>
      <c r="CK267" s="2">
        <v>1793</v>
      </c>
      <c r="CL267" s="2">
        <v>2464.1999999999998</v>
      </c>
      <c r="CM267" s="2">
        <v>2428.1999999999998</v>
      </c>
      <c r="CN267" s="2">
        <v>1143</v>
      </c>
      <c r="CO267" s="2">
        <v>1353</v>
      </c>
      <c r="CP267" s="2">
        <v>1064</v>
      </c>
      <c r="CQ267" s="2">
        <v>1127</v>
      </c>
      <c r="CR267" s="2">
        <v>2106</v>
      </c>
      <c r="CS267" s="2">
        <v>2023</v>
      </c>
      <c r="CT267" s="2">
        <v>1940</v>
      </c>
      <c r="CU267" s="2">
        <v>1897</v>
      </c>
      <c r="CV267" s="2">
        <v>35737.853000000003</v>
      </c>
      <c r="CW267" s="2">
        <v>32628.563999999998</v>
      </c>
      <c r="CX267" s="2">
        <v>29072.893999999997</v>
      </c>
      <c r="CY267" s="2">
        <v>9915.348</v>
      </c>
      <c r="CZ267" s="2">
        <v>11157.166000000001</v>
      </c>
      <c r="DA267" s="2">
        <v>9954.5429999999997</v>
      </c>
      <c r="DB267" s="2">
        <v>1461.838</v>
      </c>
      <c r="DC267" s="2">
        <v>1205.193</v>
      </c>
      <c r="DD267" s="2">
        <v>1079.8009999999999</v>
      </c>
      <c r="DE267" s="2">
        <v>1961.6208000000001</v>
      </c>
      <c r="DF267" s="2">
        <v>1749.1277999999998</v>
      </c>
      <c r="DG267" s="2">
        <v>1491.1469999999999</v>
      </c>
      <c r="DH267" s="2">
        <v>1774.3240000000001</v>
      </c>
      <c r="DI267" s="2">
        <v>1608.7060000000001</v>
      </c>
      <c r="DJ267" s="2">
        <v>1411.1559999999999</v>
      </c>
      <c r="DK267" s="2">
        <v>1685.2249999999999</v>
      </c>
      <c r="DL267" s="2">
        <v>1510.383</v>
      </c>
      <c r="DM267" s="2">
        <v>1338.614</v>
      </c>
      <c r="DN267" s="2">
        <v>0</v>
      </c>
      <c r="DO267" s="2">
        <v>0</v>
      </c>
      <c r="DP267" s="2">
        <v>15.8</v>
      </c>
    </row>
    <row r="268" spans="2:120" ht="14.25" customHeight="1" x14ac:dyDescent="0.2">
      <c r="B268" s="6">
        <v>47348</v>
      </c>
      <c r="C268" s="9" t="s">
        <v>182</v>
      </c>
      <c r="D268" s="9" t="s">
        <v>63</v>
      </c>
      <c r="E268" s="21" t="s">
        <v>192</v>
      </c>
      <c r="F268" s="9" t="s">
        <v>353</v>
      </c>
      <c r="G268" s="21">
        <v>0</v>
      </c>
      <c r="H268" s="11">
        <f t="shared" si="288"/>
        <v>19930</v>
      </c>
      <c r="I268" s="12">
        <f t="shared" si="289"/>
        <v>4362</v>
      </c>
      <c r="J268" s="14">
        <f t="shared" si="290"/>
        <v>0.21886603110888109</v>
      </c>
      <c r="K268" s="14">
        <f t="shared" si="291"/>
        <v>0.10065228299046663</v>
      </c>
      <c r="L268" s="15">
        <f t="shared" si="292"/>
        <v>1.9189073836961161</v>
      </c>
      <c r="M268" s="12">
        <f t="shared" si="293"/>
        <v>0</v>
      </c>
      <c r="N268" s="14">
        <f t="shared" si="294"/>
        <v>6.0575466935890443E-3</v>
      </c>
      <c r="O268" s="16">
        <f t="shared" si="295"/>
        <v>-227</v>
      </c>
      <c r="P268" s="14">
        <f t="shared" si="296"/>
        <v>-0.16802368615840113</v>
      </c>
      <c r="Q268" s="12">
        <f t="shared" si="297"/>
        <v>9</v>
      </c>
      <c r="R268" s="14">
        <f t="shared" si="298"/>
        <v>6.0975609756097615E-3</v>
      </c>
      <c r="S268" s="18">
        <f t="shared" si="299"/>
        <v>42</v>
      </c>
      <c r="T268" s="14">
        <f t="shared" si="300"/>
        <v>8.203125E-2</v>
      </c>
      <c r="U268" s="18">
        <f t="shared" si="301"/>
        <v>51</v>
      </c>
      <c r="V268" s="14">
        <f t="shared" si="302"/>
        <v>9.4795539033457277E-2</v>
      </c>
      <c r="W268" s="12">
        <f t="shared" si="303"/>
        <v>-25</v>
      </c>
      <c r="X268" s="14">
        <f t="shared" si="304"/>
        <v>-1.9349845201238391E-2</v>
      </c>
      <c r="Y268" s="12">
        <f t="shared" si="305"/>
        <v>25</v>
      </c>
      <c r="Z268" s="14">
        <f t="shared" si="306"/>
        <v>1.9716088328075809E-2</v>
      </c>
      <c r="AA268" s="12">
        <v>-257.15825999999652</v>
      </c>
      <c r="AB268" s="26">
        <v>-1.6221263661313934E-2</v>
      </c>
      <c r="AC268" s="12">
        <f t="shared" si="307"/>
        <v>0</v>
      </c>
      <c r="AD268" s="24">
        <f t="shared" si="308"/>
        <v>0</v>
      </c>
      <c r="AE268" s="11">
        <f t="shared" si="309"/>
        <v>-121.72999999999956</v>
      </c>
      <c r="AF268" s="12">
        <f t="shared" si="310"/>
        <v>-1676.8309999999983</v>
      </c>
      <c r="AG268" s="12">
        <f t="shared" si="311"/>
        <v>-3700.351999999999</v>
      </c>
      <c r="AH268" s="14">
        <f t="shared" si="312"/>
        <v>-6.1078775715002198E-3</v>
      </c>
      <c r="AI268" s="14">
        <f t="shared" si="313"/>
        <v>-8.4136026091319538E-2</v>
      </c>
      <c r="AJ268" s="14">
        <f t="shared" si="314"/>
        <v>-0.18566743602609126</v>
      </c>
      <c r="AK268" s="14">
        <f t="shared" si="315"/>
        <v>0.25508956612566364</v>
      </c>
      <c r="AL268" s="14">
        <f t="shared" si="316"/>
        <v>0.33047954577092886</v>
      </c>
      <c r="AM268" s="14">
        <f t="shared" si="317"/>
        <v>0.33201915408146865</v>
      </c>
      <c r="AN268" s="18">
        <f t="shared" si="318"/>
        <v>690.88299999999981</v>
      </c>
      <c r="AO268" s="18">
        <f t="shared" si="319"/>
        <v>1670.299</v>
      </c>
      <c r="AP268" s="18">
        <f t="shared" si="320"/>
        <v>1026.5540000000001</v>
      </c>
      <c r="AQ268" s="14">
        <f t="shared" si="321"/>
        <v>0.15838674919761564</v>
      </c>
      <c r="AR268" s="14">
        <f t="shared" si="322"/>
        <v>0.38292044933516745</v>
      </c>
      <c r="AS268" s="14">
        <f t="shared" si="323"/>
        <v>0.23534021091242541</v>
      </c>
      <c r="AT268" s="12">
        <f t="shared" si="324"/>
        <v>-90.978000000000065</v>
      </c>
      <c r="AU268" s="12">
        <f t="shared" si="325"/>
        <v>-248.05899999999997</v>
      </c>
      <c r="AV268" s="12">
        <f t="shared" si="326"/>
        <v>-363.15</v>
      </c>
      <c r="AW268" s="14">
        <f t="shared" si="327"/>
        <v>-8.0941281138790067E-2</v>
      </c>
      <c r="AX268" s="14">
        <f t="shared" si="328"/>
        <v>-0.22069306049822057</v>
      </c>
      <c r="AY268" s="14">
        <f t="shared" si="329"/>
        <v>-0.32308718861209962</v>
      </c>
      <c r="AZ268" s="12">
        <f t="shared" si="330"/>
        <v>-311.63040000000001</v>
      </c>
      <c r="BA268" s="12">
        <f t="shared" si="331"/>
        <v>-440.16300000000001</v>
      </c>
      <c r="BB268" s="12">
        <f t="shared" si="332"/>
        <v>-623.46720000000005</v>
      </c>
      <c r="BC268" s="14">
        <f t="shared" si="333"/>
        <v>-0.20985212121212127</v>
      </c>
      <c r="BD268" s="14">
        <f t="shared" si="334"/>
        <v>-0.29640606060606056</v>
      </c>
      <c r="BE268" s="14">
        <f t="shared" si="335"/>
        <v>-0.4198432323232324</v>
      </c>
      <c r="BF268" s="12">
        <f t="shared" si="336"/>
        <v>-263.21199999999999</v>
      </c>
      <c r="BG268" s="12">
        <f t="shared" si="337"/>
        <v>-262.52</v>
      </c>
      <c r="BH268" s="12">
        <f t="shared" si="338"/>
        <v>-427.62400000000002</v>
      </c>
      <c r="BI268" s="14">
        <f t="shared" si="339"/>
        <v>-0.20774427782162586</v>
      </c>
      <c r="BJ268" s="14">
        <f t="shared" si="340"/>
        <v>-0.20719810576164166</v>
      </c>
      <c r="BK268" s="14">
        <f t="shared" si="341"/>
        <v>-0.33750907655880036</v>
      </c>
      <c r="BL268" s="12">
        <f t="shared" si="342"/>
        <v>-173.47899999999981</v>
      </c>
      <c r="BM268" s="12">
        <f t="shared" si="343"/>
        <v>-268.43599999999992</v>
      </c>
      <c r="BN268" s="12">
        <f t="shared" si="344"/>
        <v>-452.20699999999999</v>
      </c>
      <c r="BO268" s="14">
        <f t="shared" si="345"/>
        <v>-0.13416782675947392</v>
      </c>
      <c r="BP268" s="14">
        <f t="shared" si="346"/>
        <v>-0.20760711523588549</v>
      </c>
      <c r="BQ268" s="24">
        <f t="shared" si="347"/>
        <v>-0.34973472544470219</v>
      </c>
      <c r="BR268" s="19">
        <f t="shared" si="348"/>
        <v>0</v>
      </c>
      <c r="BS268" s="20">
        <f t="shared" si="349"/>
        <v>0</v>
      </c>
      <c r="BT268" s="13">
        <f t="shared" si="350"/>
        <v>0</v>
      </c>
      <c r="BU268" s="20">
        <f t="shared" si="351"/>
        <v>0</v>
      </c>
      <c r="BV268" s="20">
        <f t="shared" si="352"/>
        <v>0</v>
      </c>
      <c r="BW268" s="13">
        <f t="shared" si="353"/>
        <v>0</v>
      </c>
      <c r="BX268" s="20">
        <f t="shared" si="354"/>
        <v>10</v>
      </c>
      <c r="BY268" s="20">
        <f t="shared" si="355"/>
        <v>70</v>
      </c>
      <c r="BZ268" s="13">
        <f t="shared" si="356"/>
        <v>3.5122930255895636E-3</v>
      </c>
      <c r="CA268" s="20">
        <f t="shared" si="357"/>
        <v>10</v>
      </c>
      <c r="CB268" s="20">
        <f t="shared" si="358"/>
        <v>70</v>
      </c>
      <c r="CC268" s="17">
        <f t="shared" si="359"/>
        <v>3.5122930255895636E-3</v>
      </c>
      <c r="CE268" s="2">
        <v>19930</v>
      </c>
      <c r="CF268" s="2">
        <v>4362</v>
      </c>
      <c r="CG268" s="2">
        <v>2006</v>
      </c>
      <c r="CH268" s="2">
        <v>1124</v>
      </c>
      <c r="CI268" s="2">
        <v>2343</v>
      </c>
      <c r="CJ268" s="2">
        <v>19810</v>
      </c>
      <c r="CK268" s="2">
        <v>1351</v>
      </c>
      <c r="CL268" s="2">
        <v>1476</v>
      </c>
      <c r="CM268" s="2">
        <v>1485</v>
      </c>
      <c r="CN268" s="2">
        <v>512</v>
      </c>
      <c r="CO268" s="2">
        <v>470</v>
      </c>
      <c r="CP268" s="2">
        <v>538</v>
      </c>
      <c r="CQ268" s="2">
        <v>487</v>
      </c>
      <c r="CR268" s="2">
        <v>1292</v>
      </c>
      <c r="CS268" s="2">
        <v>1267</v>
      </c>
      <c r="CT268" s="2">
        <v>1268</v>
      </c>
      <c r="CU268" s="2">
        <v>1293</v>
      </c>
      <c r="CV268" s="2">
        <v>19808.27</v>
      </c>
      <c r="CW268" s="2">
        <v>18253.169000000002</v>
      </c>
      <c r="CX268" s="2">
        <v>16229.648000000001</v>
      </c>
      <c r="CY268" s="2">
        <v>5052.8829999999998</v>
      </c>
      <c r="CZ268" s="2">
        <v>6032.299</v>
      </c>
      <c r="DA268" s="2">
        <v>5388.5540000000001</v>
      </c>
      <c r="DB268" s="2">
        <v>1033.0219999999999</v>
      </c>
      <c r="DC268" s="2">
        <v>875.94100000000003</v>
      </c>
      <c r="DD268" s="2">
        <v>760.85</v>
      </c>
      <c r="DE268" s="2">
        <v>1173.3696</v>
      </c>
      <c r="DF268" s="2">
        <v>1044.837</v>
      </c>
      <c r="DG268" s="2">
        <v>861.53279999999995</v>
      </c>
      <c r="DH268" s="2">
        <v>1003.788</v>
      </c>
      <c r="DI268" s="2">
        <v>1004.48</v>
      </c>
      <c r="DJ268" s="2">
        <v>839.37599999999998</v>
      </c>
      <c r="DK268" s="2">
        <v>1119.5210000000002</v>
      </c>
      <c r="DL268" s="2">
        <v>1024.5640000000001</v>
      </c>
      <c r="DM268" s="2">
        <v>840.79300000000001</v>
      </c>
      <c r="DN268" s="2">
        <v>0</v>
      </c>
      <c r="DO268" s="2">
        <v>0</v>
      </c>
      <c r="DP268" s="2">
        <v>10</v>
      </c>
    </row>
    <row r="269" spans="2:120" ht="14.25" customHeight="1" x14ac:dyDescent="0.2">
      <c r="B269" s="6">
        <v>47350</v>
      </c>
      <c r="C269" s="9" t="s">
        <v>182</v>
      </c>
      <c r="D269" s="9" t="s">
        <v>63</v>
      </c>
      <c r="E269" s="21" t="s">
        <v>192</v>
      </c>
      <c r="F269" s="9" t="s">
        <v>354</v>
      </c>
      <c r="G269" s="21">
        <v>0</v>
      </c>
      <c r="H269" s="11">
        <f t="shared" si="288"/>
        <v>40800</v>
      </c>
      <c r="I269" s="12">
        <f t="shared" si="289"/>
        <v>8169</v>
      </c>
      <c r="J269" s="14">
        <f t="shared" si="290"/>
        <v>0.20022058823529412</v>
      </c>
      <c r="K269" s="14">
        <f t="shared" si="291"/>
        <v>9.1470588235294123E-2</v>
      </c>
      <c r="L269" s="15">
        <f t="shared" si="292"/>
        <v>2.0842319430315359</v>
      </c>
      <c r="M269" s="12">
        <f t="shared" si="293"/>
        <v>0</v>
      </c>
      <c r="N269" s="14">
        <f t="shared" si="294"/>
        <v>3.6901494358035913E-2</v>
      </c>
      <c r="O269" s="16">
        <f t="shared" si="295"/>
        <v>-338</v>
      </c>
      <c r="P269" s="14">
        <f t="shared" si="296"/>
        <v>-0.11659192825112108</v>
      </c>
      <c r="Q269" s="12">
        <f t="shared" si="297"/>
        <v>210.59999999999991</v>
      </c>
      <c r="R269" s="14">
        <f t="shared" si="298"/>
        <v>6.7799884102762276E-2</v>
      </c>
      <c r="S269" s="18">
        <f t="shared" si="299"/>
        <v>109</v>
      </c>
      <c r="T269" s="14">
        <f t="shared" si="300"/>
        <v>9.9181073703366707E-2</v>
      </c>
      <c r="U269" s="18">
        <f t="shared" si="301"/>
        <v>100</v>
      </c>
      <c r="V269" s="14">
        <f t="shared" si="302"/>
        <v>8.8809946714031973E-2</v>
      </c>
      <c r="W269" s="12">
        <f t="shared" si="303"/>
        <v>41</v>
      </c>
      <c r="X269" s="14">
        <f t="shared" si="304"/>
        <v>1.6211941478845304E-2</v>
      </c>
      <c r="Y269" s="12">
        <f t="shared" si="305"/>
        <v>73</v>
      </c>
      <c r="Z269" s="14">
        <f t="shared" si="306"/>
        <v>2.6730135481508599E-2</v>
      </c>
      <c r="AA269" s="12">
        <v>78.106200000001991</v>
      </c>
      <c r="AB269" s="26">
        <v>2.4305728373061886E-3</v>
      </c>
      <c r="AC269" s="12">
        <f t="shared" si="307"/>
        <v>0</v>
      </c>
      <c r="AD269" s="24">
        <f t="shared" si="308"/>
        <v>0</v>
      </c>
      <c r="AE269" s="11">
        <f t="shared" si="309"/>
        <v>1889.5950000000012</v>
      </c>
      <c r="AF269" s="12">
        <f t="shared" si="310"/>
        <v>3633.2109999999957</v>
      </c>
      <c r="AG269" s="12">
        <f t="shared" si="311"/>
        <v>2759.3369999999995</v>
      </c>
      <c r="AH269" s="14">
        <f t="shared" si="312"/>
        <v>4.631360294117659E-2</v>
      </c>
      <c r="AI269" s="14">
        <f t="shared" si="313"/>
        <v>8.9049289215686223E-2</v>
      </c>
      <c r="AJ269" s="14">
        <f t="shared" si="314"/>
        <v>6.7630808823529343E-2</v>
      </c>
      <c r="AK269" s="14">
        <f t="shared" si="315"/>
        <v>0.2328615907459417</v>
      </c>
      <c r="AL269" s="14">
        <f t="shared" si="316"/>
        <v>0.30420425838681797</v>
      </c>
      <c r="AM269" s="14">
        <f t="shared" si="317"/>
        <v>0.30153773919929039</v>
      </c>
      <c r="AN269" s="18">
        <f t="shared" si="318"/>
        <v>1771.7669999999998</v>
      </c>
      <c r="AO269" s="18">
        <f t="shared" si="319"/>
        <v>5347.7720000000008</v>
      </c>
      <c r="AP269" s="18">
        <f t="shared" si="320"/>
        <v>4965.7839999999997</v>
      </c>
      <c r="AQ269" s="14">
        <f t="shared" si="321"/>
        <v>0.21688909291222913</v>
      </c>
      <c r="AR269" s="14">
        <f t="shared" si="322"/>
        <v>0.65464218386583428</v>
      </c>
      <c r="AS269" s="14">
        <f t="shared" si="323"/>
        <v>0.60788150324397106</v>
      </c>
      <c r="AT269" s="12">
        <f t="shared" si="324"/>
        <v>-183.35100000000011</v>
      </c>
      <c r="AU269" s="12">
        <f t="shared" si="325"/>
        <v>-186.75799999999981</v>
      </c>
      <c r="AV269" s="12">
        <f t="shared" si="326"/>
        <v>-271.97600000000011</v>
      </c>
      <c r="AW269" s="14">
        <f t="shared" si="327"/>
        <v>-7.1593518156970015E-2</v>
      </c>
      <c r="AX269" s="14">
        <f t="shared" si="328"/>
        <v>-7.2923857868020248E-2</v>
      </c>
      <c r="AY269" s="14">
        <f t="shared" si="329"/>
        <v>-0.10619914096056238</v>
      </c>
      <c r="AZ269" s="12">
        <f t="shared" si="330"/>
        <v>-495.44639999999936</v>
      </c>
      <c r="BA269" s="12">
        <f t="shared" si="331"/>
        <v>-426.65219999999999</v>
      </c>
      <c r="BB269" s="12">
        <f t="shared" si="332"/>
        <v>-713.69699999999966</v>
      </c>
      <c r="BC269" s="14">
        <f t="shared" si="333"/>
        <v>-0.14937481910274941</v>
      </c>
      <c r="BD269" s="14">
        <f t="shared" si="334"/>
        <v>-0.12863368306801737</v>
      </c>
      <c r="BE269" s="14">
        <f t="shared" si="335"/>
        <v>-0.21517637481910268</v>
      </c>
      <c r="BF269" s="12">
        <f t="shared" si="336"/>
        <v>-313.05199999999968</v>
      </c>
      <c r="BG269" s="12">
        <f t="shared" si="337"/>
        <v>81.668999999999869</v>
      </c>
      <c r="BH269" s="12">
        <f t="shared" si="338"/>
        <v>-192.32900000000018</v>
      </c>
      <c r="BI269" s="14">
        <f t="shared" si="339"/>
        <v>-0.12181011673151743</v>
      </c>
      <c r="BJ269" s="14">
        <f t="shared" si="340"/>
        <v>3.1777821011673035E-2</v>
      </c>
      <c r="BK269" s="14">
        <f t="shared" si="341"/>
        <v>-7.4836186770428137E-2</v>
      </c>
      <c r="BL269" s="12">
        <f t="shared" si="342"/>
        <v>-517.20299999999997</v>
      </c>
      <c r="BM269" s="12">
        <f t="shared" si="343"/>
        <v>-259.1279999999997</v>
      </c>
      <c r="BN269" s="12">
        <f t="shared" si="344"/>
        <v>-553.02400000000034</v>
      </c>
      <c r="BO269" s="14">
        <f t="shared" si="345"/>
        <v>-0.18445185449358059</v>
      </c>
      <c r="BP269" s="14">
        <f t="shared" si="346"/>
        <v>-9.2413694721825812E-2</v>
      </c>
      <c r="BQ269" s="24">
        <f t="shared" si="347"/>
        <v>-0.19722681883024262</v>
      </c>
      <c r="BR269" s="19">
        <f t="shared" si="348"/>
        <v>0</v>
      </c>
      <c r="BS269" s="20">
        <f t="shared" si="349"/>
        <v>0</v>
      </c>
      <c r="BT269" s="13">
        <f t="shared" si="350"/>
        <v>0</v>
      </c>
      <c r="BU269" s="20">
        <f t="shared" si="351"/>
        <v>0</v>
      </c>
      <c r="BV269" s="20">
        <f t="shared" si="352"/>
        <v>0</v>
      </c>
      <c r="BW269" s="13">
        <f t="shared" si="353"/>
        <v>0</v>
      </c>
      <c r="BX269" s="20">
        <f t="shared" si="354"/>
        <v>1.3</v>
      </c>
      <c r="BY269" s="20">
        <f t="shared" si="355"/>
        <v>9.1</v>
      </c>
      <c r="BZ269" s="13">
        <f t="shared" si="356"/>
        <v>2.2303921568627449E-4</v>
      </c>
      <c r="CA269" s="20">
        <f t="shared" si="357"/>
        <v>1.3</v>
      </c>
      <c r="CB269" s="20">
        <f t="shared" si="358"/>
        <v>9.1</v>
      </c>
      <c r="CC269" s="17">
        <f t="shared" si="359"/>
        <v>2.2303921568627449E-4</v>
      </c>
      <c r="CE269" s="2">
        <v>40800</v>
      </c>
      <c r="CF269" s="2">
        <v>8169</v>
      </c>
      <c r="CG269" s="2">
        <v>3732</v>
      </c>
      <c r="CH269" s="2">
        <v>2561</v>
      </c>
      <c r="CI269" s="2">
        <v>4915</v>
      </c>
      <c r="CJ269" s="2">
        <v>39348</v>
      </c>
      <c r="CK269" s="2">
        <v>2899</v>
      </c>
      <c r="CL269" s="2">
        <v>3106.2</v>
      </c>
      <c r="CM269" s="2">
        <v>3316.7999999999997</v>
      </c>
      <c r="CN269" s="2">
        <v>1099</v>
      </c>
      <c r="CO269" s="2">
        <v>990</v>
      </c>
      <c r="CP269" s="2">
        <v>1126</v>
      </c>
      <c r="CQ269" s="2">
        <v>1026</v>
      </c>
      <c r="CR269" s="2">
        <v>2529</v>
      </c>
      <c r="CS269" s="2">
        <v>2570</v>
      </c>
      <c r="CT269" s="2">
        <v>2731</v>
      </c>
      <c r="CU269" s="2">
        <v>2804</v>
      </c>
      <c r="CV269" s="2">
        <v>42689.595000000001</v>
      </c>
      <c r="CW269" s="2">
        <v>44433.210999999996</v>
      </c>
      <c r="CX269" s="2">
        <v>43559.337</v>
      </c>
      <c r="CY269" s="2">
        <v>9940.7669999999998</v>
      </c>
      <c r="CZ269" s="2">
        <v>13516.772000000001</v>
      </c>
      <c r="DA269" s="2">
        <v>13134.784</v>
      </c>
      <c r="DB269" s="2">
        <v>2377.6489999999999</v>
      </c>
      <c r="DC269" s="2">
        <v>2374.2420000000002</v>
      </c>
      <c r="DD269" s="2">
        <v>2289.0239999999999</v>
      </c>
      <c r="DE269" s="2">
        <v>2821.3536000000004</v>
      </c>
      <c r="DF269" s="2">
        <v>2890.1477999999997</v>
      </c>
      <c r="DG269" s="2">
        <v>2603.1030000000001</v>
      </c>
      <c r="DH269" s="2">
        <v>2256.9480000000003</v>
      </c>
      <c r="DI269" s="2">
        <v>2651.6689999999999</v>
      </c>
      <c r="DJ269" s="2">
        <v>2377.6709999999998</v>
      </c>
      <c r="DK269" s="2">
        <v>2286.797</v>
      </c>
      <c r="DL269" s="2">
        <v>2544.8720000000003</v>
      </c>
      <c r="DM269" s="2">
        <v>2250.9759999999997</v>
      </c>
      <c r="DN269" s="2">
        <v>0</v>
      </c>
      <c r="DO269" s="2">
        <v>0</v>
      </c>
      <c r="DP269" s="2">
        <v>1.3</v>
      </c>
    </row>
    <row r="270" spans="2:120" ht="14.25" customHeight="1" x14ac:dyDescent="0.2">
      <c r="B270" s="6">
        <v>47353</v>
      </c>
      <c r="C270" s="9" t="s">
        <v>182</v>
      </c>
      <c r="D270" s="9" t="s">
        <v>63</v>
      </c>
      <c r="E270" s="21" t="s">
        <v>192</v>
      </c>
      <c r="F270" s="9" t="s">
        <v>355</v>
      </c>
      <c r="G270" s="21">
        <v>1</v>
      </c>
      <c r="H270" s="11">
        <f t="shared" si="288"/>
        <v>674.99999999999989</v>
      </c>
      <c r="I270" s="12">
        <f t="shared" si="289"/>
        <v>183.17294932291946</v>
      </c>
      <c r="J270" s="14">
        <f t="shared" si="290"/>
        <v>0.27136733233025112</v>
      </c>
      <c r="K270" s="14">
        <f t="shared" si="291"/>
        <v>0.12444972100519819</v>
      </c>
      <c r="L270" s="15">
        <f t="shared" si="292"/>
        <v>1.4040817192868871</v>
      </c>
      <c r="M270" s="12">
        <f t="shared" si="293"/>
        <v>0</v>
      </c>
      <c r="N270" s="14">
        <f t="shared" si="294"/>
        <v>-6.8965517241379226E-2</v>
      </c>
      <c r="O270" s="16">
        <f t="shared" si="295"/>
        <v>-15.159176745527603</v>
      </c>
      <c r="P270" s="14">
        <f t="shared" si="296"/>
        <v>-0.36553732159455132</v>
      </c>
      <c r="Q270" s="12">
        <f t="shared" si="297"/>
        <v>-2.9687641259479136</v>
      </c>
      <c r="R270" s="14">
        <f t="shared" si="298"/>
        <v>-5.207050521557488E-2</v>
      </c>
      <c r="S270" s="18">
        <f t="shared" si="299"/>
        <v>-3.0237686769600796</v>
      </c>
      <c r="T270" s="14">
        <f t="shared" si="300"/>
        <v>-0.59692013778331132</v>
      </c>
      <c r="U270" s="18">
        <f t="shared" si="301"/>
        <v>-6.0816863153028198</v>
      </c>
      <c r="V270" s="14">
        <f t="shared" si="302"/>
        <v>-6.0278660824240422</v>
      </c>
      <c r="W270" s="12">
        <f t="shared" si="303"/>
        <v>-3.1310283141981046</v>
      </c>
      <c r="X270" s="14">
        <f t="shared" si="304"/>
        <v>-6.1809419052304526E-2</v>
      </c>
      <c r="Y270" s="12">
        <f t="shared" si="305"/>
        <v>0.19680420711969759</v>
      </c>
      <c r="Z270" s="14">
        <f t="shared" si="306"/>
        <v>3.9808689177183165E-3</v>
      </c>
      <c r="AA270" s="12">
        <v>-32.129149478192062</v>
      </c>
      <c r="AB270" s="26">
        <v>-5.7437886846905539E-2</v>
      </c>
      <c r="AC270" s="12">
        <f t="shared" si="307"/>
        <v>0</v>
      </c>
      <c r="AD270" s="24">
        <f t="shared" si="308"/>
        <v>0</v>
      </c>
      <c r="AE270" s="11">
        <f t="shared" si="309"/>
        <v>152.89900000000011</v>
      </c>
      <c r="AF270" s="12">
        <f t="shared" si="310"/>
        <v>535.29300000000023</v>
      </c>
      <c r="AG270" s="12">
        <f t="shared" si="311"/>
        <v>1290.2539999999999</v>
      </c>
      <c r="AH270" s="14">
        <f t="shared" si="312"/>
        <v>0.22651703703703729</v>
      </c>
      <c r="AI270" s="14">
        <f t="shared" si="313"/>
        <v>0.79302666666666721</v>
      </c>
      <c r="AJ270" s="14">
        <f t="shared" si="314"/>
        <v>1.911487407407408</v>
      </c>
      <c r="AK270" s="14">
        <f t="shared" si="315"/>
        <v>0.24769446514611082</v>
      </c>
      <c r="AL270" s="14">
        <f t="shared" si="316"/>
        <v>0.11808462909394668</v>
      </c>
      <c r="AM270" s="14">
        <f t="shared" si="317"/>
        <v>5.9885388860676535E-2</v>
      </c>
      <c r="AN270" s="18">
        <f t="shared" si="318"/>
        <v>21.893050677080538</v>
      </c>
      <c r="AO270" s="18">
        <f t="shared" si="319"/>
        <v>-40.255949322919435</v>
      </c>
      <c r="AP270" s="18">
        <f t="shared" si="320"/>
        <v>-65.482949322919467</v>
      </c>
      <c r="AQ270" s="14">
        <f t="shared" si="321"/>
        <v>0.11952119981692721</v>
      </c>
      <c r="AR270" s="14">
        <f t="shared" si="322"/>
        <v>-0.21977016514568082</v>
      </c>
      <c r="AS270" s="14">
        <f t="shared" si="323"/>
        <v>-0.35749246580879246</v>
      </c>
      <c r="AT270" s="12">
        <f t="shared" si="324"/>
        <v>31.330235613169194</v>
      </c>
      <c r="AU270" s="12">
        <f t="shared" si="325"/>
        <v>53.1262356131692</v>
      </c>
      <c r="AV270" s="12">
        <f t="shared" si="326"/>
        <v>168.3462356131692</v>
      </c>
      <c r="AW270" s="14">
        <f t="shared" si="327"/>
        <v>1.1907310795489705</v>
      </c>
      <c r="AX270" s="14">
        <f t="shared" si="328"/>
        <v>2.0191057821937326</v>
      </c>
      <c r="AY270" s="14">
        <f t="shared" si="329"/>
        <v>6.3981355692523429</v>
      </c>
      <c r="AZ270" s="12">
        <f t="shared" si="330"/>
        <v>-17.788749709822625</v>
      </c>
      <c r="BA270" s="12">
        <f t="shared" si="331"/>
        <v>66.437450290177381</v>
      </c>
      <c r="BB270" s="12">
        <f t="shared" si="332"/>
        <v>108.56465029017737</v>
      </c>
      <c r="BC270" s="14">
        <f t="shared" si="333"/>
        <v>-0.32914365392400791</v>
      </c>
      <c r="BD270" s="14">
        <f t="shared" si="334"/>
        <v>1.2292862344242668</v>
      </c>
      <c r="BE270" s="14">
        <f t="shared" si="335"/>
        <v>2.0087620696444883</v>
      </c>
      <c r="BF270" s="12">
        <f t="shared" si="336"/>
        <v>27.892860335195493</v>
      </c>
      <c r="BG270" s="12">
        <f t="shared" si="337"/>
        <v>72.003860335195498</v>
      </c>
      <c r="BH270" s="12">
        <f t="shared" si="338"/>
        <v>180.3018603351955</v>
      </c>
      <c r="BI270" s="14">
        <f t="shared" si="339"/>
        <v>0.58690748795109804</v>
      </c>
      <c r="BJ270" s="14">
        <f t="shared" si="340"/>
        <v>1.5150688844481</v>
      </c>
      <c r="BK270" s="14">
        <f t="shared" si="341"/>
        <v>3.7938207358645792</v>
      </c>
      <c r="BL270" s="12">
        <f t="shared" si="342"/>
        <v>-15.174304207119697</v>
      </c>
      <c r="BM270" s="12">
        <f t="shared" si="343"/>
        <v>66.105695792880312</v>
      </c>
      <c r="BN270" s="12">
        <f t="shared" si="344"/>
        <v>231.42769579288031</v>
      </c>
      <c r="BO270" s="14">
        <f t="shared" si="345"/>
        <v>-0.30572210993023341</v>
      </c>
      <c r="BP270" s="14">
        <f t="shared" si="346"/>
        <v>1.3318549911977593</v>
      </c>
      <c r="BQ270" s="24">
        <f t="shared" si="347"/>
        <v>4.6626561909108739</v>
      </c>
      <c r="BR270" s="19">
        <f t="shared" si="348"/>
        <v>0</v>
      </c>
      <c r="BS270" s="20">
        <f t="shared" si="349"/>
        <v>0</v>
      </c>
      <c r="BT270" s="13">
        <f t="shared" si="350"/>
        <v>0</v>
      </c>
      <c r="BU270" s="20">
        <f t="shared" si="351"/>
        <v>0</v>
      </c>
      <c r="BV270" s="20">
        <f t="shared" si="352"/>
        <v>0</v>
      </c>
      <c r="BW270" s="13">
        <f t="shared" si="353"/>
        <v>0</v>
      </c>
      <c r="BX270" s="20">
        <f t="shared" si="354"/>
        <v>0</v>
      </c>
      <c r="BY270" s="20">
        <f t="shared" si="355"/>
        <v>0</v>
      </c>
      <c r="BZ270" s="13">
        <f t="shared" si="356"/>
        <v>0</v>
      </c>
      <c r="CA270" s="20">
        <f t="shared" si="357"/>
        <v>0</v>
      </c>
      <c r="CB270" s="20">
        <f t="shared" si="358"/>
        <v>0</v>
      </c>
      <c r="CC270" s="17">
        <f t="shared" si="359"/>
        <v>0</v>
      </c>
      <c r="CE270" s="2">
        <v>674.99999999999989</v>
      </c>
      <c r="CF270" s="2">
        <v>183.17294932291946</v>
      </c>
      <c r="CG270" s="2">
        <v>84.00356167850876</v>
      </c>
      <c r="CH270" s="2">
        <v>26.311764386830802</v>
      </c>
      <c r="CI270" s="2">
        <v>74.957928802588981</v>
      </c>
      <c r="CJ270" s="2">
        <v>724.99999999999977</v>
      </c>
      <c r="CK270" s="2">
        <v>41.470941132358405</v>
      </c>
      <c r="CL270" s="2">
        <v>57.014313835770537</v>
      </c>
      <c r="CM270" s="2">
        <v>54.045549709822623</v>
      </c>
      <c r="CN270" s="2">
        <v>5.06561679790026</v>
      </c>
      <c r="CO270" s="2">
        <v>8.0893854748603395</v>
      </c>
      <c r="CP270" s="2">
        <v>1.0089285714285701</v>
      </c>
      <c r="CQ270" s="2">
        <v>7.0906148867313901</v>
      </c>
      <c r="CR270" s="2">
        <v>50.656167979002603</v>
      </c>
      <c r="CS270" s="2">
        <v>47.525139664804499</v>
      </c>
      <c r="CT270" s="2">
        <v>49.4375</v>
      </c>
      <c r="CU270" s="2">
        <v>49.634304207119698</v>
      </c>
      <c r="CV270" s="2">
        <v>827.899</v>
      </c>
      <c r="CW270" s="2">
        <v>1210.2930000000001</v>
      </c>
      <c r="CX270" s="2">
        <v>1965.2539999999999</v>
      </c>
      <c r="CY270" s="2">
        <v>205.066</v>
      </c>
      <c r="CZ270" s="2">
        <v>142.91700000000003</v>
      </c>
      <c r="DA270" s="2">
        <v>117.69</v>
      </c>
      <c r="DB270" s="2">
        <v>57.641999999999996</v>
      </c>
      <c r="DC270" s="2">
        <v>79.438000000000002</v>
      </c>
      <c r="DD270" s="2">
        <v>194.65800000000002</v>
      </c>
      <c r="DE270" s="2">
        <v>36.256799999999998</v>
      </c>
      <c r="DF270" s="2">
        <v>120.483</v>
      </c>
      <c r="DG270" s="2">
        <v>162.61019999999999</v>
      </c>
      <c r="DH270" s="2">
        <v>75.417999999999992</v>
      </c>
      <c r="DI270" s="2">
        <v>119.529</v>
      </c>
      <c r="DJ270" s="2">
        <v>227.827</v>
      </c>
      <c r="DK270" s="2">
        <v>34.46</v>
      </c>
      <c r="DL270" s="2">
        <v>115.74000000000001</v>
      </c>
      <c r="DM270" s="2">
        <v>281.06200000000001</v>
      </c>
      <c r="DN270" s="2">
        <v>0</v>
      </c>
      <c r="DO270" s="2">
        <v>0</v>
      </c>
      <c r="DP270" s="2">
        <v>0</v>
      </c>
    </row>
    <row r="271" spans="2:120" ht="14.25" customHeight="1" x14ac:dyDescent="0.2">
      <c r="B271" s="6">
        <v>47354</v>
      </c>
      <c r="C271" s="9" t="s">
        <v>182</v>
      </c>
      <c r="D271" s="9" t="s">
        <v>63</v>
      </c>
      <c r="E271" s="21" t="s">
        <v>192</v>
      </c>
      <c r="F271" s="9" t="s">
        <v>356</v>
      </c>
      <c r="G271" s="21">
        <v>1</v>
      </c>
      <c r="H271" s="11">
        <f t="shared" si="288"/>
        <v>869.99999999999989</v>
      </c>
      <c r="I271" s="12">
        <f t="shared" si="289"/>
        <v>203.33223684210526</v>
      </c>
      <c r="J271" s="14">
        <f t="shared" si="290"/>
        <v>0.23371521476104057</v>
      </c>
      <c r="K271" s="14">
        <f t="shared" si="291"/>
        <v>0.10816759931437779</v>
      </c>
      <c r="L271" s="15">
        <f t="shared" si="292"/>
        <v>1.8821963477135901</v>
      </c>
      <c r="M271" s="12">
        <f t="shared" si="293"/>
        <v>0</v>
      </c>
      <c r="N271" s="14">
        <f t="shared" si="294"/>
        <v>-7.6433121019108263E-2</v>
      </c>
      <c r="O271" s="16">
        <f t="shared" si="295"/>
        <v>-8.3117612487592041</v>
      </c>
      <c r="P271" s="14">
        <f t="shared" si="296"/>
        <v>-0.16694243758971994</v>
      </c>
      <c r="Q271" s="12">
        <f t="shared" si="297"/>
        <v>-0.86929449535799819</v>
      </c>
      <c r="R271" s="14">
        <f t="shared" si="298"/>
        <v>-1.5008294183094462E-2</v>
      </c>
      <c r="S271" s="18">
        <f t="shared" si="299"/>
        <v>7.055020283975999E-2</v>
      </c>
      <c r="T271" s="14">
        <f t="shared" si="300"/>
        <v>7.6983731739711514E-3</v>
      </c>
      <c r="U271" s="18">
        <f t="shared" si="301"/>
        <v>2.0009701673497915E-3</v>
      </c>
      <c r="V271" s="14">
        <f t="shared" si="302"/>
        <v>6.5789473684074729E-4</v>
      </c>
      <c r="W271" s="12">
        <f t="shared" si="303"/>
        <v>5.654876605814799</v>
      </c>
      <c r="X271" s="14">
        <f t="shared" si="304"/>
        <v>0.10679796838287992</v>
      </c>
      <c r="Y271" s="12">
        <f t="shared" si="305"/>
        <v>5.0304390007276041</v>
      </c>
      <c r="Z271" s="14">
        <f t="shared" si="306"/>
        <v>9.3619662363455536E-2</v>
      </c>
      <c r="AA271" s="12">
        <v>-29.053181097999527</v>
      </c>
      <c r="AB271" s="26">
        <v>-4.104433856246481E-2</v>
      </c>
      <c r="AC271" s="12">
        <f t="shared" si="307"/>
        <v>0</v>
      </c>
      <c r="AD271" s="24">
        <f t="shared" si="308"/>
        <v>0</v>
      </c>
      <c r="AE271" s="11">
        <f t="shared" si="309"/>
        <v>-127.81799999999987</v>
      </c>
      <c r="AF271" s="12">
        <f t="shared" si="310"/>
        <v>-350.0179999999998</v>
      </c>
      <c r="AG271" s="12">
        <f t="shared" si="311"/>
        <v>-507.55799999999988</v>
      </c>
      <c r="AH271" s="14">
        <f t="shared" si="312"/>
        <v>-0.14691724137931017</v>
      </c>
      <c r="AI271" s="14">
        <f t="shared" si="313"/>
        <v>-0.40231954022988492</v>
      </c>
      <c r="AJ271" s="14">
        <f t="shared" si="314"/>
        <v>-0.58339999999999992</v>
      </c>
      <c r="AK271" s="14">
        <f t="shared" si="315"/>
        <v>0.30380284081263087</v>
      </c>
      <c r="AL271" s="14">
        <f t="shared" si="316"/>
        <v>0.35290067733113833</v>
      </c>
      <c r="AM271" s="14">
        <f t="shared" si="317"/>
        <v>0.36835962719552373</v>
      </c>
      <c r="AN271" s="18">
        <f t="shared" si="318"/>
        <v>22.144763157894744</v>
      </c>
      <c r="AO271" s="18">
        <f t="shared" si="319"/>
        <v>-19.830236842105251</v>
      </c>
      <c r="AP271" s="18">
        <f t="shared" si="320"/>
        <v>-69.823236842105246</v>
      </c>
      <c r="AQ271" s="14">
        <f t="shared" si="321"/>
        <v>0.10890925857020362</v>
      </c>
      <c r="AR271" s="14">
        <f t="shared" si="322"/>
        <v>-9.7526280879426608E-2</v>
      </c>
      <c r="AS271" s="14">
        <f t="shared" si="323"/>
        <v>-0.34339481985989995</v>
      </c>
      <c r="AT271" s="12">
        <f t="shared" si="324"/>
        <v>-12.524425438596502</v>
      </c>
      <c r="AU271" s="12">
        <f t="shared" si="325"/>
        <v>-25.391425438596499</v>
      </c>
      <c r="AV271" s="12">
        <f t="shared" si="326"/>
        <v>-31.9064254385965</v>
      </c>
      <c r="AW271" s="14">
        <f t="shared" si="327"/>
        <v>-0.30196491877387566</v>
      </c>
      <c r="AX271" s="14">
        <f t="shared" si="328"/>
        <v>-0.61218933816239951</v>
      </c>
      <c r="AY271" s="14">
        <f t="shared" si="329"/>
        <v>-0.76926651950352265</v>
      </c>
      <c r="AZ271" s="12">
        <f t="shared" si="330"/>
        <v>-17.398244736842102</v>
      </c>
      <c r="BA271" s="12">
        <f t="shared" si="331"/>
        <v>-35.595644736842104</v>
      </c>
      <c r="BB271" s="12">
        <f t="shared" si="332"/>
        <v>-44.416844736842101</v>
      </c>
      <c r="BC271" s="14">
        <f t="shared" si="333"/>
        <v>-0.30495605897242228</v>
      </c>
      <c r="BD271" s="14">
        <f t="shared" si="334"/>
        <v>-0.62391969418290216</v>
      </c>
      <c r="BE271" s="14">
        <f t="shared" si="335"/>
        <v>-0.77853749776575931</v>
      </c>
      <c r="BF271" s="12">
        <f t="shared" si="336"/>
        <v>5.6828333333333063</v>
      </c>
      <c r="BG271" s="12">
        <f t="shared" si="337"/>
        <v>-10.507166666666706</v>
      </c>
      <c r="BH271" s="12">
        <f t="shared" si="338"/>
        <v>-33.310166666666703</v>
      </c>
      <c r="BI271" s="14">
        <f t="shared" si="339"/>
        <v>9.696978314966187E-2</v>
      </c>
      <c r="BJ271" s="14">
        <f t="shared" si="340"/>
        <v>-0.17929043725559957</v>
      </c>
      <c r="BK271" s="14">
        <f t="shared" si="341"/>
        <v>-0.56839246356203366</v>
      </c>
      <c r="BL271" s="12">
        <f t="shared" si="342"/>
        <v>-16.865157894736797</v>
      </c>
      <c r="BM271" s="12">
        <f t="shared" si="343"/>
        <v>-34.8821578947368</v>
      </c>
      <c r="BN271" s="12">
        <f t="shared" si="344"/>
        <v>-45.082157894736795</v>
      </c>
      <c r="BO271" s="14">
        <f t="shared" si="345"/>
        <v>-0.28700223914016965</v>
      </c>
      <c r="BP271" s="14">
        <f t="shared" si="346"/>
        <v>-0.59360591133004892</v>
      </c>
      <c r="BQ271" s="24">
        <f t="shared" si="347"/>
        <v>-0.76718405732198813</v>
      </c>
      <c r="BR271" s="19">
        <f t="shared" si="348"/>
        <v>0.8</v>
      </c>
      <c r="BS271" s="20">
        <f t="shared" si="349"/>
        <v>5.6000000000000005</v>
      </c>
      <c r="BT271" s="13">
        <f t="shared" si="350"/>
        <v>6.4367816091954041E-3</v>
      </c>
      <c r="BU271" s="20">
        <f t="shared" si="351"/>
        <v>0</v>
      </c>
      <c r="BV271" s="20">
        <f t="shared" si="352"/>
        <v>0</v>
      </c>
      <c r="BW271" s="13">
        <f t="shared" si="353"/>
        <v>0</v>
      </c>
      <c r="BX271" s="20">
        <f t="shared" si="354"/>
        <v>0.9</v>
      </c>
      <c r="BY271" s="20">
        <f t="shared" si="355"/>
        <v>6.3</v>
      </c>
      <c r="BZ271" s="13">
        <f t="shared" si="356"/>
        <v>7.241379310344828E-3</v>
      </c>
      <c r="CA271" s="20">
        <f t="shared" si="357"/>
        <v>0.9</v>
      </c>
      <c r="CB271" s="20">
        <f t="shared" si="358"/>
        <v>6.3</v>
      </c>
      <c r="CC271" s="17">
        <f t="shared" si="359"/>
        <v>7.241379310344828E-3</v>
      </c>
      <c r="CE271" s="2">
        <v>869.99999999999989</v>
      </c>
      <c r="CF271" s="2">
        <v>203.33223684210526</v>
      </c>
      <c r="CG271" s="2">
        <v>94.105811403508667</v>
      </c>
      <c r="CH271" s="2">
        <v>41.4764254385965</v>
      </c>
      <c r="CI271" s="2">
        <v>88.144736842105232</v>
      </c>
      <c r="CJ271" s="2">
        <v>941.99999999999989</v>
      </c>
      <c r="CK271" s="2">
        <v>49.788186687355704</v>
      </c>
      <c r="CL271" s="2">
        <v>57.920939232200098</v>
      </c>
      <c r="CM271" s="2">
        <v>57.0516447368421</v>
      </c>
      <c r="CN271" s="2">
        <v>9.16430020283976</v>
      </c>
      <c r="CO271" s="2">
        <v>9.09375</v>
      </c>
      <c r="CP271" s="2">
        <v>3.0414746543778799</v>
      </c>
      <c r="CQ271" s="2">
        <v>3.0394736842105301</v>
      </c>
      <c r="CR271" s="2">
        <v>52.949290060851901</v>
      </c>
      <c r="CS271" s="2">
        <v>58.6041666666667</v>
      </c>
      <c r="CT271" s="2">
        <v>53.732718894009196</v>
      </c>
      <c r="CU271" s="2">
        <v>58.7631578947368</v>
      </c>
      <c r="CV271" s="2">
        <v>742.18200000000002</v>
      </c>
      <c r="CW271" s="2">
        <v>519.98200000000008</v>
      </c>
      <c r="CX271" s="2">
        <v>362.44200000000001</v>
      </c>
      <c r="CY271" s="2">
        <v>225.477</v>
      </c>
      <c r="CZ271" s="2">
        <v>183.50200000000001</v>
      </c>
      <c r="DA271" s="2">
        <v>133.50900000000001</v>
      </c>
      <c r="DB271" s="2">
        <v>28.951999999999998</v>
      </c>
      <c r="DC271" s="2">
        <v>16.085000000000001</v>
      </c>
      <c r="DD271" s="2">
        <v>9.57</v>
      </c>
      <c r="DE271" s="2">
        <v>39.653399999999998</v>
      </c>
      <c r="DF271" s="2">
        <v>21.456</v>
      </c>
      <c r="DG271" s="2">
        <v>12.6348</v>
      </c>
      <c r="DH271" s="2">
        <v>64.287000000000006</v>
      </c>
      <c r="DI271" s="2">
        <v>48.096999999999994</v>
      </c>
      <c r="DJ271" s="2">
        <v>25.294</v>
      </c>
      <c r="DK271" s="2">
        <v>41.898000000000003</v>
      </c>
      <c r="DL271" s="2">
        <v>23.881</v>
      </c>
      <c r="DM271" s="2">
        <v>13.681000000000001</v>
      </c>
      <c r="DN271" s="2">
        <v>0.8</v>
      </c>
      <c r="DO271" s="2">
        <v>0</v>
      </c>
      <c r="DP271" s="2">
        <v>0.9</v>
      </c>
    </row>
    <row r="272" spans="2:120" ht="14.25" customHeight="1" x14ac:dyDescent="0.2">
      <c r="B272" s="6">
        <v>47355</v>
      </c>
      <c r="C272" s="9" t="s">
        <v>182</v>
      </c>
      <c r="D272" s="9" t="s">
        <v>63</v>
      </c>
      <c r="E272" s="21" t="s">
        <v>192</v>
      </c>
      <c r="F272" s="9" t="s">
        <v>357</v>
      </c>
      <c r="G272" s="21">
        <v>1</v>
      </c>
      <c r="H272" s="11">
        <f t="shared" si="288"/>
        <v>664</v>
      </c>
      <c r="I272" s="12">
        <f t="shared" si="289"/>
        <v>260.96812901538902</v>
      </c>
      <c r="J272" s="14">
        <f t="shared" si="290"/>
        <v>0.39302429068582684</v>
      </c>
      <c r="K272" s="14">
        <f t="shared" si="291"/>
        <v>0.19269712478331055</v>
      </c>
      <c r="L272" s="15">
        <f t="shared" si="292"/>
        <v>1.334462745873934</v>
      </c>
      <c r="M272" s="12">
        <f t="shared" si="293"/>
        <v>0</v>
      </c>
      <c r="N272" s="14">
        <f t="shared" si="294"/>
        <v>-5.2781740370899333E-2</v>
      </c>
      <c r="O272" s="16">
        <f t="shared" si="295"/>
        <v>-14.04687266616871</v>
      </c>
      <c r="P272" s="14">
        <f t="shared" si="296"/>
        <v>-0.48167160133311948</v>
      </c>
      <c r="Q272" s="12">
        <f t="shared" si="297"/>
        <v>3.6891718425120033</v>
      </c>
      <c r="R272" s="14">
        <f t="shared" si="298"/>
        <v>0.12231929848106682</v>
      </c>
      <c r="S272" s="18">
        <f t="shared" si="299"/>
        <v>4.0281131696683996</v>
      </c>
      <c r="T272" s="14">
        <f t="shared" si="300"/>
        <v>0.21034098805515633</v>
      </c>
      <c r="U272" s="18">
        <f t="shared" si="301"/>
        <v>1.9578227322829989</v>
      </c>
      <c r="V272" s="14">
        <f t="shared" si="302"/>
        <v>0.13011235712977887</v>
      </c>
      <c r="W272" s="12">
        <f t="shared" si="303"/>
        <v>11.09464265228862</v>
      </c>
      <c r="X272" s="14">
        <f t="shared" si="304"/>
        <v>0.52416723575384983</v>
      </c>
      <c r="Y272" s="12">
        <f t="shared" si="305"/>
        <v>1.0888932114372984</v>
      </c>
      <c r="Z272" s="14">
        <f t="shared" si="306"/>
        <v>4.9339988777010513E-2</v>
      </c>
      <c r="AA272" s="12">
        <v>23.838899672805326</v>
      </c>
      <c r="AB272" s="26">
        <v>5.5494151264430913E-2</v>
      </c>
      <c r="AC272" s="12">
        <f t="shared" si="307"/>
        <v>0</v>
      </c>
      <c r="AD272" s="24">
        <f t="shared" si="308"/>
        <v>0</v>
      </c>
      <c r="AE272" s="11">
        <f t="shared" si="309"/>
        <v>-28.577999999999975</v>
      </c>
      <c r="AF272" s="12">
        <f t="shared" si="310"/>
        <v>-98.263000000000034</v>
      </c>
      <c r="AG272" s="12">
        <f t="shared" si="311"/>
        <v>-175.81099999999998</v>
      </c>
      <c r="AH272" s="14">
        <f t="shared" si="312"/>
        <v>-4.3039156626506037E-2</v>
      </c>
      <c r="AI272" s="14">
        <f t="shared" si="313"/>
        <v>-0.14798644578313258</v>
      </c>
      <c r="AJ272" s="14">
        <f t="shared" si="314"/>
        <v>-0.26477560240963849</v>
      </c>
      <c r="AK272" s="14">
        <f t="shared" si="315"/>
        <v>0.39652073739971228</v>
      </c>
      <c r="AL272" s="14">
        <f t="shared" si="316"/>
        <v>0.42765454619372606</v>
      </c>
      <c r="AM272" s="14">
        <f t="shared" si="317"/>
        <v>0.51079397528416237</v>
      </c>
      <c r="AN272" s="18">
        <f t="shared" si="318"/>
        <v>-9.0101290153890545</v>
      </c>
      <c r="AO272" s="18">
        <f t="shared" si="319"/>
        <v>-19.028129015389027</v>
      </c>
      <c r="AP272" s="18">
        <f t="shared" si="320"/>
        <v>-11.604129015389049</v>
      </c>
      <c r="AQ272" s="14">
        <f t="shared" si="321"/>
        <v>-3.4525783088469542E-2</v>
      </c>
      <c r="AR272" s="14">
        <f t="shared" si="322"/>
        <v>-7.2913612429152064E-2</v>
      </c>
      <c r="AS272" s="14">
        <f t="shared" si="323"/>
        <v>-4.4465694179478765E-2</v>
      </c>
      <c r="AT272" s="12">
        <f t="shared" si="324"/>
        <v>-0.91488600029878953</v>
      </c>
      <c r="AU272" s="12">
        <f t="shared" si="325"/>
        <v>-4.6298860002987894</v>
      </c>
      <c r="AV272" s="12">
        <f t="shared" si="326"/>
        <v>-6.7708860002987912</v>
      </c>
      <c r="AW272" s="14">
        <f t="shared" si="327"/>
        <v>-6.0524801541947726E-2</v>
      </c>
      <c r="AX272" s="14">
        <f t="shared" si="328"/>
        <v>-0.30629273072099594</v>
      </c>
      <c r="AY272" s="14">
        <f t="shared" si="329"/>
        <v>-0.44793179838515274</v>
      </c>
      <c r="AZ272" s="12">
        <f t="shared" si="330"/>
        <v>-15.553550067234482</v>
      </c>
      <c r="BA272" s="12">
        <f t="shared" si="331"/>
        <v>-18.086150067234485</v>
      </c>
      <c r="BB272" s="12">
        <f t="shared" si="332"/>
        <v>-23.00255006723448</v>
      </c>
      <c r="BC272" s="14">
        <f t="shared" si="333"/>
        <v>-0.45949331482999489</v>
      </c>
      <c r="BD272" s="14">
        <f t="shared" si="334"/>
        <v>-0.5343130674979053</v>
      </c>
      <c r="BE272" s="14">
        <f t="shared" si="335"/>
        <v>-0.67955662432350539</v>
      </c>
      <c r="BF272" s="12">
        <f t="shared" si="336"/>
        <v>11.398130434782601</v>
      </c>
      <c r="BG272" s="12">
        <f t="shared" si="337"/>
        <v>-3.9368695652173997</v>
      </c>
      <c r="BH272" s="12">
        <f t="shared" si="338"/>
        <v>-15.834869565217399</v>
      </c>
      <c r="BI272" s="14">
        <f t="shared" si="339"/>
        <v>0.35331132075471672</v>
      </c>
      <c r="BJ272" s="14">
        <f t="shared" si="340"/>
        <v>-0.12203234501347737</v>
      </c>
      <c r="BK272" s="14">
        <f t="shared" si="341"/>
        <v>-0.49083827493261467</v>
      </c>
      <c r="BL272" s="12">
        <f t="shared" si="342"/>
        <v>-2.4090756013744965</v>
      </c>
      <c r="BM272" s="12">
        <f t="shared" si="343"/>
        <v>-5.1870756013744987</v>
      </c>
      <c r="BN272" s="12">
        <f t="shared" si="344"/>
        <v>-9.8460756013744994</v>
      </c>
      <c r="BO272" s="14">
        <f t="shared" si="345"/>
        <v>-0.10402745214423215</v>
      </c>
      <c r="BP272" s="14">
        <f t="shared" si="346"/>
        <v>-0.22398560617302032</v>
      </c>
      <c r="BQ272" s="24">
        <f t="shared" si="347"/>
        <v>-0.42516812583469177</v>
      </c>
      <c r="BR272" s="19">
        <f t="shared" si="348"/>
        <v>0.2</v>
      </c>
      <c r="BS272" s="20">
        <f t="shared" si="349"/>
        <v>1.4000000000000001</v>
      </c>
      <c r="BT272" s="13">
        <f t="shared" si="350"/>
        <v>2.1084337349397591E-3</v>
      </c>
      <c r="BU272" s="20">
        <f t="shared" si="351"/>
        <v>0.3</v>
      </c>
      <c r="BV272" s="20">
        <f t="shared" si="352"/>
        <v>2.1</v>
      </c>
      <c r="BW272" s="13">
        <f t="shared" si="353"/>
        <v>3.1626506024096386E-3</v>
      </c>
      <c r="BX272" s="20">
        <f t="shared" si="354"/>
        <v>0.6</v>
      </c>
      <c r="BY272" s="20">
        <f t="shared" si="355"/>
        <v>4.2</v>
      </c>
      <c r="BZ272" s="13">
        <f t="shared" si="356"/>
        <v>6.3253012048192772E-3</v>
      </c>
      <c r="CA272" s="20">
        <f t="shared" si="357"/>
        <v>0.6</v>
      </c>
      <c r="CB272" s="20">
        <f t="shared" si="358"/>
        <v>4.2</v>
      </c>
      <c r="CC272" s="17">
        <f t="shared" si="359"/>
        <v>6.3253012048192772E-3</v>
      </c>
      <c r="CE272" s="2">
        <v>664</v>
      </c>
      <c r="CF272" s="2">
        <v>260.96812901538902</v>
      </c>
      <c r="CG272" s="2">
        <v>127.95089085611821</v>
      </c>
      <c r="CH272" s="2">
        <v>15.11588600029879</v>
      </c>
      <c r="CI272" s="2">
        <v>45.309278350515392</v>
      </c>
      <c r="CJ272" s="2">
        <v>701.00000000000045</v>
      </c>
      <c r="CK272" s="2">
        <v>29.1627586664675</v>
      </c>
      <c r="CL272" s="2">
        <v>30.160178224722479</v>
      </c>
      <c r="CM272" s="2">
        <v>33.849350067234482</v>
      </c>
      <c r="CN272" s="2">
        <v>19.1503957783641</v>
      </c>
      <c r="CO272" s="2">
        <v>15.1222826086957</v>
      </c>
      <c r="CP272" s="2">
        <v>15.047169811320799</v>
      </c>
      <c r="CQ272" s="2">
        <v>13.0893470790378</v>
      </c>
      <c r="CR272" s="2">
        <v>21.166226912928778</v>
      </c>
      <c r="CS272" s="2">
        <v>32.260869565217398</v>
      </c>
      <c r="CT272" s="2">
        <v>22.0691823899372</v>
      </c>
      <c r="CU272" s="2">
        <v>23.158075601374499</v>
      </c>
      <c r="CV272" s="2">
        <v>635.42200000000003</v>
      </c>
      <c r="CW272" s="2">
        <v>565.73699999999997</v>
      </c>
      <c r="CX272" s="2">
        <v>488.18900000000002</v>
      </c>
      <c r="CY272" s="2">
        <v>251.95799999999997</v>
      </c>
      <c r="CZ272" s="2">
        <v>241.94</v>
      </c>
      <c r="DA272" s="2">
        <v>249.36399999999998</v>
      </c>
      <c r="DB272" s="2">
        <v>14.201000000000001</v>
      </c>
      <c r="DC272" s="2">
        <v>10.486000000000001</v>
      </c>
      <c r="DD272" s="2">
        <v>8.3449999999999989</v>
      </c>
      <c r="DE272" s="2">
        <v>18.2958</v>
      </c>
      <c r="DF272" s="2">
        <v>15.763199999999999</v>
      </c>
      <c r="DG272" s="2">
        <v>10.8468</v>
      </c>
      <c r="DH272" s="2">
        <v>43.658999999999999</v>
      </c>
      <c r="DI272" s="2">
        <v>28.323999999999998</v>
      </c>
      <c r="DJ272" s="2">
        <v>16.425999999999998</v>
      </c>
      <c r="DK272" s="2">
        <v>20.749000000000002</v>
      </c>
      <c r="DL272" s="2">
        <v>17.971</v>
      </c>
      <c r="DM272" s="2">
        <v>13.311999999999999</v>
      </c>
      <c r="DN272" s="2">
        <v>0.2</v>
      </c>
      <c r="DO272" s="2">
        <v>0.3</v>
      </c>
      <c r="DP272" s="2">
        <v>0.6</v>
      </c>
    </row>
    <row r="273" spans="2:120" ht="14.25" customHeight="1" x14ac:dyDescent="0.2">
      <c r="B273" s="6">
        <v>47356</v>
      </c>
      <c r="C273" s="9" t="s">
        <v>182</v>
      </c>
      <c r="D273" s="9" t="s">
        <v>63</v>
      </c>
      <c r="E273" s="21" t="s">
        <v>192</v>
      </c>
      <c r="F273" s="9" t="s">
        <v>358</v>
      </c>
      <c r="G273" s="21">
        <v>1</v>
      </c>
      <c r="H273" s="11">
        <f t="shared" si="288"/>
        <v>300</v>
      </c>
      <c r="I273" s="12">
        <f t="shared" si="289"/>
        <v>131.80681818181819</v>
      </c>
      <c r="J273" s="14">
        <f t="shared" si="290"/>
        <v>0.43935606060606064</v>
      </c>
      <c r="K273" s="14">
        <f t="shared" si="291"/>
        <v>0.25124999999999997</v>
      </c>
      <c r="L273" s="15">
        <f t="shared" si="292"/>
        <v>0.80606060606060526</v>
      </c>
      <c r="M273" s="12">
        <f t="shared" si="293"/>
        <v>0</v>
      </c>
      <c r="N273" s="14">
        <f t="shared" si="294"/>
        <v>-0.20634920634920673</v>
      </c>
      <c r="O273" s="16">
        <f t="shared" si="295"/>
        <v>-9.0553215077605298</v>
      </c>
      <c r="P273" s="14">
        <f t="shared" si="296"/>
        <v>-0.7497338081950361</v>
      </c>
      <c r="Q273" s="12">
        <f t="shared" si="297"/>
        <v>-4.8128048780487767</v>
      </c>
      <c r="R273" s="14">
        <f t="shared" si="298"/>
        <v>-0.3067863805970148</v>
      </c>
      <c r="S273" s="18">
        <f t="shared" si="299"/>
        <v>1.0033259423503296</v>
      </c>
      <c r="T273" s="14">
        <f t="shared" si="300"/>
        <v>0.19872639437856765</v>
      </c>
      <c r="U273" s="18">
        <f t="shared" si="301"/>
        <v>4</v>
      </c>
      <c r="V273" s="14">
        <f t="shared" si="302"/>
        <v>0.66666666666666674</v>
      </c>
      <c r="W273" s="12">
        <f t="shared" si="303"/>
        <v>7.1004434589799601</v>
      </c>
      <c r="X273" s="14">
        <f t="shared" si="304"/>
        <v>0.54091078004120652</v>
      </c>
      <c r="Y273" s="12">
        <f t="shared" si="305"/>
        <v>-4</v>
      </c>
      <c r="Z273" s="14">
        <f t="shared" si="306"/>
        <v>-0.2857142857142857</v>
      </c>
      <c r="AA273" s="12">
        <v>-24.247944048780482</v>
      </c>
      <c r="AB273" s="26">
        <v>-0.11458088421258883</v>
      </c>
      <c r="AC273" s="12">
        <f t="shared" si="307"/>
        <v>0</v>
      </c>
      <c r="AD273" s="24">
        <f t="shared" si="308"/>
        <v>0</v>
      </c>
      <c r="AE273" s="11">
        <f t="shared" si="309"/>
        <v>-71.571999999999974</v>
      </c>
      <c r="AF273" s="12">
        <f t="shared" si="310"/>
        <v>-175.06799999999998</v>
      </c>
      <c r="AG273" s="12">
        <f t="shared" si="311"/>
        <v>-229.01499999999999</v>
      </c>
      <c r="AH273" s="14">
        <f t="shared" si="312"/>
        <v>-0.23857333333333319</v>
      </c>
      <c r="AI273" s="14">
        <f t="shared" si="313"/>
        <v>-0.58355999999999997</v>
      </c>
      <c r="AJ273" s="14">
        <f t="shared" si="314"/>
        <v>-0.7633833333333333</v>
      </c>
      <c r="AK273" s="14">
        <f t="shared" si="315"/>
        <v>0.48256781130159171</v>
      </c>
      <c r="AL273" s="14">
        <f t="shared" si="316"/>
        <v>0.35755450965325136</v>
      </c>
      <c r="AM273" s="14">
        <f t="shared" si="317"/>
        <v>0.60131013594421356</v>
      </c>
      <c r="AN273" s="18">
        <f t="shared" si="318"/>
        <v>-21.574818181818188</v>
      </c>
      <c r="AO273" s="18">
        <f t="shared" si="319"/>
        <v>-87.136818181818185</v>
      </c>
      <c r="AP273" s="18">
        <f t="shared" si="320"/>
        <v>-89.122818181818189</v>
      </c>
      <c r="AQ273" s="14">
        <f t="shared" si="321"/>
        <v>-0.16368514527114408</v>
      </c>
      <c r="AR273" s="14">
        <f t="shared" si="322"/>
        <v>-0.66109492197603248</v>
      </c>
      <c r="AS273" s="14">
        <f t="shared" si="323"/>
        <v>-0.67616242779549962</v>
      </c>
      <c r="AT273" s="12">
        <f t="shared" si="324"/>
        <v>-1.2697272727272697</v>
      </c>
      <c r="AU273" s="12">
        <f t="shared" si="325"/>
        <v>-2.8917272727272696</v>
      </c>
      <c r="AV273" s="12">
        <f t="shared" si="326"/>
        <v>-2.9917272727272697</v>
      </c>
      <c r="AW273" s="14">
        <f t="shared" si="327"/>
        <v>-0.42006015037593925</v>
      </c>
      <c r="AX273" s="14">
        <f t="shared" si="328"/>
        <v>-0.95666165413533832</v>
      </c>
      <c r="AY273" s="14">
        <f t="shared" si="329"/>
        <v>-0.98974436090225559</v>
      </c>
      <c r="AZ273" s="12">
        <f t="shared" si="330"/>
        <v>-8.5524000000000004</v>
      </c>
      <c r="BA273" s="12">
        <f t="shared" si="331"/>
        <v>-10.6572</v>
      </c>
      <c r="BB273" s="12">
        <f t="shared" si="332"/>
        <v>-10.822800000000001</v>
      </c>
      <c r="BC273" s="14">
        <f t="shared" si="333"/>
        <v>-0.78642758620689657</v>
      </c>
      <c r="BD273" s="14">
        <f t="shared" si="334"/>
        <v>-0.9799724137931034</v>
      </c>
      <c r="BE273" s="14">
        <f t="shared" si="335"/>
        <v>-0.99519999999999997</v>
      </c>
      <c r="BF273" s="12">
        <f t="shared" si="336"/>
        <v>15.487727272727312</v>
      </c>
      <c r="BG273" s="12">
        <f t="shared" si="337"/>
        <v>-12.611272727272691</v>
      </c>
      <c r="BH273" s="12">
        <f t="shared" si="338"/>
        <v>-19.121272727272689</v>
      </c>
      <c r="BI273" s="14">
        <f t="shared" si="339"/>
        <v>0.76568539325843021</v>
      </c>
      <c r="BJ273" s="14">
        <f t="shared" si="340"/>
        <v>-0.62347865168539263</v>
      </c>
      <c r="BK273" s="14">
        <f t="shared" si="341"/>
        <v>-0.94532134831460668</v>
      </c>
      <c r="BL273" s="12">
        <f t="shared" si="342"/>
        <v>-2.8250000000000002</v>
      </c>
      <c r="BM273" s="12">
        <f t="shared" si="343"/>
        <v>-9.5990000000000002</v>
      </c>
      <c r="BN273" s="12">
        <f t="shared" si="344"/>
        <v>-9.8759999999999994</v>
      </c>
      <c r="BO273" s="14">
        <f t="shared" si="345"/>
        <v>-0.28249999999999997</v>
      </c>
      <c r="BP273" s="14">
        <f t="shared" si="346"/>
        <v>-0.95989999999999998</v>
      </c>
      <c r="BQ273" s="24">
        <f t="shared" si="347"/>
        <v>-0.98760000000000003</v>
      </c>
      <c r="BR273" s="19">
        <f t="shared" si="348"/>
        <v>0.5</v>
      </c>
      <c r="BS273" s="20">
        <f t="shared" si="349"/>
        <v>3.5</v>
      </c>
      <c r="BT273" s="13">
        <f t="shared" si="350"/>
        <v>1.1666666666666667E-2</v>
      </c>
      <c r="BU273" s="20">
        <f t="shared" si="351"/>
        <v>0</v>
      </c>
      <c r="BV273" s="20">
        <f t="shared" si="352"/>
        <v>0</v>
      </c>
      <c r="BW273" s="13">
        <f t="shared" si="353"/>
        <v>0</v>
      </c>
      <c r="BX273" s="20">
        <f t="shared" si="354"/>
        <v>0.5</v>
      </c>
      <c r="BY273" s="20">
        <f t="shared" si="355"/>
        <v>3.5</v>
      </c>
      <c r="BZ273" s="13">
        <f t="shared" si="356"/>
        <v>1.1666666666666667E-2</v>
      </c>
      <c r="CA273" s="20">
        <f t="shared" si="357"/>
        <v>0.5</v>
      </c>
      <c r="CB273" s="20">
        <f t="shared" si="358"/>
        <v>3.5</v>
      </c>
      <c r="CC273" s="17">
        <f t="shared" si="359"/>
        <v>1.1666666666666667E-2</v>
      </c>
      <c r="CE273" s="2">
        <v>300</v>
      </c>
      <c r="CF273" s="2">
        <v>131.80681818181819</v>
      </c>
      <c r="CG273" s="2">
        <v>75.375</v>
      </c>
      <c r="CH273" s="2">
        <v>3.0227272727272698</v>
      </c>
      <c r="CI273" s="2">
        <v>15</v>
      </c>
      <c r="CJ273" s="2">
        <v>378.00000000000017</v>
      </c>
      <c r="CK273" s="2">
        <v>12.0780487804878</v>
      </c>
      <c r="CL273" s="2">
        <v>15.687804878048777</v>
      </c>
      <c r="CM273" s="2">
        <v>10.875</v>
      </c>
      <c r="CN273" s="2">
        <v>5.0487804878048799</v>
      </c>
      <c r="CO273" s="2">
        <v>4.0454545454545503</v>
      </c>
      <c r="CP273" s="2">
        <v>6</v>
      </c>
      <c r="CQ273" s="2">
        <v>2</v>
      </c>
      <c r="CR273" s="2">
        <v>13.126829268292731</v>
      </c>
      <c r="CS273" s="2">
        <v>20.227272727272691</v>
      </c>
      <c r="CT273" s="2">
        <v>14</v>
      </c>
      <c r="CU273" s="2">
        <v>10</v>
      </c>
      <c r="CV273" s="2">
        <v>228.42800000000003</v>
      </c>
      <c r="CW273" s="2">
        <v>124.93200000000002</v>
      </c>
      <c r="CX273" s="2">
        <v>70.985000000000014</v>
      </c>
      <c r="CY273" s="2">
        <v>110.232</v>
      </c>
      <c r="CZ273" s="2">
        <v>44.67</v>
      </c>
      <c r="DA273" s="2">
        <v>42.684000000000005</v>
      </c>
      <c r="DB273" s="2">
        <v>1.7530000000000001</v>
      </c>
      <c r="DC273" s="2">
        <v>0.13100000000000001</v>
      </c>
      <c r="DD273" s="2">
        <v>3.1E-2</v>
      </c>
      <c r="DE273" s="2">
        <v>2.3226</v>
      </c>
      <c r="DF273" s="2">
        <v>0.21779999999999999</v>
      </c>
      <c r="DG273" s="2">
        <v>5.2199999999999996E-2</v>
      </c>
      <c r="DH273" s="2">
        <v>35.715000000000003</v>
      </c>
      <c r="DI273" s="2">
        <v>7.6159999999999997</v>
      </c>
      <c r="DJ273" s="2">
        <v>1.1059999999999999</v>
      </c>
      <c r="DK273" s="2">
        <v>7.1749999999999998</v>
      </c>
      <c r="DL273" s="2">
        <v>0.40100000000000002</v>
      </c>
      <c r="DM273" s="2">
        <v>0.124</v>
      </c>
      <c r="DN273" s="2">
        <v>0.5</v>
      </c>
      <c r="DO273" s="2">
        <v>0</v>
      </c>
      <c r="DP273" s="2">
        <v>0.5</v>
      </c>
    </row>
    <row r="274" spans="2:120" ht="14.25" customHeight="1" x14ac:dyDescent="0.2">
      <c r="B274" s="6">
        <v>47357</v>
      </c>
      <c r="C274" s="9" t="s">
        <v>182</v>
      </c>
      <c r="D274" s="9" t="s">
        <v>63</v>
      </c>
      <c r="E274" s="21" t="s">
        <v>192</v>
      </c>
      <c r="F274" s="9" t="s">
        <v>359</v>
      </c>
      <c r="G274" s="21">
        <v>1</v>
      </c>
      <c r="H274" s="11">
        <f t="shared" si="288"/>
        <v>1224</v>
      </c>
      <c r="I274" s="12">
        <f t="shared" si="289"/>
        <v>309</v>
      </c>
      <c r="J274" s="14">
        <f t="shared" si="290"/>
        <v>0.25245098039215685</v>
      </c>
      <c r="K274" s="14">
        <f t="shared" si="291"/>
        <v>0.11683006535947713</v>
      </c>
      <c r="L274" s="15">
        <f t="shared" si="292"/>
        <v>2.3296703296703298</v>
      </c>
      <c r="M274" s="12">
        <f t="shared" si="293"/>
        <v>0</v>
      </c>
      <c r="N274" s="14">
        <f t="shared" si="294"/>
        <v>-1.9230769230769273E-2</v>
      </c>
      <c r="O274" s="16">
        <f t="shared" si="295"/>
        <v>-16.660327158060696</v>
      </c>
      <c r="P274" s="14">
        <f t="shared" si="296"/>
        <v>-0.23916521552157044</v>
      </c>
      <c r="Q274" s="12">
        <f t="shared" si="297"/>
        <v>-9.965850413874719</v>
      </c>
      <c r="R274" s="14">
        <f t="shared" si="298"/>
        <v>-0.11252475268180195</v>
      </c>
      <c r="S274" s="18">
        <f t="shared" si="299"/>
        <v>-1.632267441860499</v>
      </c>
      <c r="T274" s="14">
        <f t="shared" si="300"/>
        <v>-6.985134042421004E-2</v>
      </c>
      <c r="U274" s="18">
        <f t="shared" si="301"/>
        <v>3.8135593220338997</v>
      </c>
      <c r="V274" s="14">
        <f t="shared" si="302"/>
        <v>0.15368852459016402</v>
      </c>
      <c r="W274" s="12">
        <f t="shared" si="303"/>
        <v>24.896802325581291</v>
      </c>
      <c r="X274" s="14">
        <f t="shared" si="304"/>
        <v>0.35514503120399543</v>
      </c>
      <c r="Y274" s="12">
        <f t="shared" si="305"/>
        <v>-11</v>
      </c>
      <c r="Z274" s="14">
        <f t="shared" si="306"/>
        <v>-0.18032786885245899</v>
      </c>
      <c r="AA274" s="12">
        <v>21.70281731424916</v>
      </c>
      <c r="AB274" s="26">
        <v>2.3105378909147545E-2</v>
      </c>
      <c r="AC274" s="12">
        <f t="shared" si="307"/>
        <v>0</v>
      </c>
      <c r="AD274" s="24">
        <f t="shared" si="308"/>
        <v>0</v>
      </c>
      <c r="AE274" s="11">
        <f t="shared" si="309"/>
        <v>116.202</v>
      </c>
      <c r="AF274" s="12">
        <f t="shared" si="310"/>
        <v>437.10200000000009</v>
      </c>
      <c r="AG274" s="12">
        <f t="shared" si="311"/>
        <v>609.42300000000023</v>
      </c>
      <c r="AH274" s="14">
        <f t="shared" si="312"/>
        <v>9.4936274509803908E-2</v>
      </c>
      <c r="AI274" s="14">
        <f t="shared" si="313"/>
        <v>0.35710947712418317</v>
      </c>
      <c r="AJ274" s="14">
        <f t="shared" si="314"/>
        <v>0.49789460784313744</v>
      </c>
      <c r="AK274" s="14">
        <f t="shared" si="315"/>
        <v>0.24197322493176401</v>
      </c>
      <c r="AL274" s="14">
        <f t="shared" si="316"/>
        <v>0.17108461732030905</v>
      </c>
      <c r="AM274" s="14">
        <f t="shared" si="317"/>
        <v>0.20110089161093753</v>
      </c>
      <c r="AN274" s="18">
        <f t="shared" si="318"/>
        <v>15.293000000000006</v>
      </c>
      <c r="AO274" s="18">
        <f t="shared" si="319"/>
        <v>-24.810999999999979</v>
      </c>
      <c r="AP274" s="18">
        <f t="shared" si="320"/>
        <v>59.702999999999975</v>
      </c>
      <c r="AQ274" s="14">
        <f t="shared" si="321"/>
        <v>4.9491909385113386E-2</v>
      </c>
      <c r="AR274" s="14">
        <f t="shared" si="322"/>
        <v>-8.0294498381876966E-2</v>
      </c>
      <c r="AS274" s="14">
        <f t="shared" si="323"/>
        <v>0.1932135922330096</v>
      </c>
      <c r="AT274" s="12">
        <f t="shared" si="324"/>
        <v>11.551000000000002</v>
      </c>
      <c r="AU274" s="12">
        <f t="shared" si="325"/>
        <v>-2.5060000000000002</v>
      </c>
      <c r="AV274" s="12">
        <f t="shared" si="326"/>
        <v>3.4359999999999999</v>
      </c>
      <c r="AW274" s="14">
        <f t="shared" si="327"/>
        <v>0.21794339622641523</v>
      </c>
      <c r="AX274" s="14">
        <f t="shared" si="328"/>
        <v>-4.728301886792452E-2</v>
      </c>
      <c r="AY274" s="14">
        <f t="shared" si="329"/>
        <v>6.4830188679245282E-2</v>
      </c>
      <c r="AZ274" s="12">
        <f t="shared" si="330"/>
        <v>-24.739199999999997</v>
      </c>
      <c r="BA274" s="12">
        <f t="shared" si="331"/>
        <v>-18.355800000000002</v>
      </c>
      <c r="BB274" s="12">
        <f t="shared" si="332"/>
        <v>-24.6492</v>
      </c>
      <c r="BC274" s="14">
        <f t="shared" si="333"/>
        <v>-0.31474809160305339</v>
      </c>
      <c r="BD274" s="14">
        <f t="shared" si="334"/>
        <v>-0.23353435114503818</v>
      </c>
      <c r="BE274" s="14">
        <f t="shared" si="335"/>
        <v>-0.31360305343511452</v>
      </c>
      <c r="BF274" s="12">
        <f t="shared" si="336"/>
        <v>95.091999999999985</v>
      </c>
      <c r="BG274" s="12">
        <f t="shared" si="337"/>
        <v>126.779</v>
      </c>
      <c r="BH274" s="12">
        <f t="shared" si="338"/>
        <v>138.89400000000001</v>
      </c>
      <c r="BI274" s="14">
        <f t="shared" si="339"/>
        <v>1.0009684210526313</v>
      </c>
      <c r="BJ274" s="14">
        <f t="shared" si="340"/>
        <v>1.3345157894736843</v>
      </c>
      <c r="BK274" s="14">
        <f t="shared" si="341"/>
        <v>1.462042105263158</v>
      </c>
      <c r="BL274" s="12">
        <f t="shared" si="342"/>
        <v>-0.24899999999999523</v>
      </c>
      <c r="BM274" s="12">
        <f t="shared" si="343"/>
        <v>-5.3569999999999993</v>
      </c>
      <c r="BN274" s="12">
        <f t="shared" si="344"/>
        <v>2.2879999999999967</v>
      </c>
      <c r="BO274" s="14">
        <f t="shared" si="345"/>
        <v>-4.9799999999998734E-3</v>
      </c>
      <c r="BP274" s="14">
        <f t="shared" si="346"/>
        <v>-0.10714000000000001</v>
      </c>
      <c r="BQ274" s="24">
        <f t="shared" si="347"/>
        <v>4.5760000000000023E-2</v>
      </c>
      <c r="BR274" s="19">
        <f t="shared" si="348"/>
        <v>0</v>
      </c>
      <c r="BS274" s="20">
        <f t="shared" si="349"/>
        <v>0</v>
      </c>
      <c r="BT274" s="13">
        <f t="shared" si="350"/>
        <v>0</v>
      </c>
      <c r="BU274" s="20">
        <f t="shared" si="351"/>
        <v>0</v>
      </c>
      <c r="BV274" s="20">
        <f t="shared" si="352"/>
        <v>0</v>
      </c>
      <c r="BW274" s="13">
        <f t="shared" si="353"/>
        <v>0</v>
      </c>
      <c r="BX274" s="20">
        <f t="shared" si="354"/>
        <v>0.2</v>
      </c>
      <c r="BY274" s="20">
        <f t="shared" si="355"/>
        <v>1.4000000000000001</v>
      </c>
      <c r="BZ274" s="13">
        <f t="shared" si="356"/>
        <v>1.1437908496732027E-3</v>
      </c>
      <c r="CA274" s="20">
        <f t="shared" si="357"/>
        <v>0.2</v>
      </c>
      <c r="CB274" s="20">
        <f t="shared" si="358"/>
        <v>1.4000000000000001</v>
      </c>
      <c r="CC274" s="17">
        <f t="shared" si="359"/>
        <v>1.1437908496732027E-3</v>
      </c>
      <c r="CE274" s="2">
        <v>1224</v>
      </c>
      <c r="CF274" s="2">
        <v>309</v>
      </c>
      <c r="CG274" s="2">
        <v>143</v>
      </c>
      <c r="CH274" s="2">
        <v>53</v>
      </c>
      <c r="CI274" s="2">
        <v>91</v>
      </c>
      <c r="CJ274" s="2">
        <v>1248</v>
      </c>
      <c r="CK274" s="2">
        <v>69.660327158060696</v>
      </c>
      <c r="CL274" s="2">
        <v>88.565850413874713</v>
      </c>
      <c r="CM274" s="2">
        <v>78.599999999999994</v>
      </c>
      <c r="CN274" s="2">
        <v>23.367732558139501</v>
      </c>
      <c r="CO274" s="2">
        <v>25</v>
      </c>
      <c r="CP274" s="2">
        <v>24.8135593220339</v>
      </c>
      <c r="CQ274" s="2">
        <v>21</v>
      </c>
      <c r="CR274" s="2">
        <v>70.103197674418709</v>
      </c>
      <c r="CS274" s="2">
        <v>95</v>
      </c>
      <c r="CT274" s="2">
        <v>61</v>
      </c>
      <c r="CU274" s="2">
        <v>50</v>
      </c>
      <c r="CV274" s="2">
        <v>1340.202</v>
      </c>
      <c r="CW274" s="2">
        <v>1661.1020000000001</v>
      </c>
      <c r="CX274" s="2">
        <v>1833.4230000000002</v>
      </c>
      <c r="CY274" s="2">
        <v>324.29300000000001</v>
      </c>
      <c r="CZ274" s="2">
        <v>284.18900000000002</v>
      </c>
      <c r="DA274" s="2">
        <v>368.70299999999997</v>
      </c>
      <c r="DB274" s="2">
        <v>64.551000000000002</v>
      </c>
      <c r="DC274" s="2">
        <v>50.494</v>
      </c>
      <c r="DD274" s="2">
        <v>56.436</v>
      </c>
      <c r="DE274" s="2">
        <v>53.860799999999998</v>
      </c>
      <c r="DF274" s="2">
        <v>60.244199999999992</v>
      </c>
      <c r="DG274" s="2">
        <v>53.950799999999994</v>
      </c>
      <c r="DH274" s="2">
        <v>190.09199999999998</v>
      </c>
      <c r="DI274" s="2">
        <v>221.779</v>
      </c>
      <c r="DJ274" s="2">
        <v>233.89400000000001</v>
      </c>
      <c r="DK274" s="2">
        <v>49.751000000000005</v>
      </c>
      <c r="DL274" s="2">
        <v>44.643000000000001</v>
      </c>
      <c r="DM274" s="2">
        <v>52.287999999999997</v>
      </c>
      <c r="DN274" s="2">
        <v>0</v>
      </c>
      <c r="DO274" s="2">
        <v>0</v>
      </c>
      <c r="DP274" s="2">
        <v>0.2</v>
      </c>
    </row>
    <row r="275" spans="2:120" ht="14.25" customHeight="1" x14ac:dyDescent="0.2">
      <c r="B275" s="6">
        <v>47358</v>
      </c>
      <c r="C275" s="9" t="s">
        <v>182</v>
      </c>
      <c r="D275" s="9" t="s">
        <v>63</v>
      </c>
      <c r="E275" s="21" t="s">
        <v>192</v>
      </c>
      <c r="F275" s="9" t="s">
        <v>360</v>
      </c>
      <c r="G275" s="21">
        <v>0</v>
      </c>
      <c r="H275" s="11">
        <f t="shared" si="288"/>
        <v>556.99999999999977</v>
      </c>
      <c r="I275" s="12">
        <f t="shared" si="289"/>
        <v>142.73597811217499</v>
      </c>
      <c r="J275" s="14">
        <f t="shared" si="290"/>
        <v>0.25625848853173261</v>
      </c>
      <c r="K275" s="14">
        <f t="shared" si="291"/>
        <v>0.10581939760998976</v>
      </c>
      <c r="L275" s="15">
        <f t="shared" si="292"/>
        <v>2.5296717171717154</v>
      </c>
      <c r="M275" s="12">
        <f t="shared" si="293"/>
        <v>0</v>
      </c>
      <c r="N275" s="14">
        <f t="shared" si="294"/>
        <v>-5.7529610829104016E-2</v>
      </c>
      <c r="O275" s="16">
        <f t="shared" si="295"/>
        <v>-26.456813309068384</v>
      </c>
      <c r="P275" s="14">
        <f t="shared" si="296"/>
        <v>-0.50546217461605636</v>
      </c>
      <c r="Q275" s="12">
        <f t="shared" si="297"/>
        <v>-1.7504304260849324</v>
      </c>
      <c r="R275" s="14">
        <f t="shared" si="298"/>
        <v>-4.8271739325472685E-2</v>
      </c>
      <c r="S275" s="18">
        <f t="shared" si="299"/>
        <v>3.8352119290830018</v>
      </c>
      <c r="T275" s="14">
        <f t="shared" si="300"/>
        <v>0.22492726678028507</v>
      </c>
      <c r="U275" s="18">
        <f t="shared" si="301"/>
        <v>3.9790421913778706</v>
      </c>
      <c r="V275" s="14">
        <f t="shared" si="302"/>
        <v>0.39324127906976669</v>
      </c>
      <c r="W275" s="12">
        <f t="shared" si="303"/>
        <v>7.0398223161519979</v>
      </c>
      <c r="X275" s="14">
        <f t="shared" si="304"/>
        <v>0.18470547160995832</v>
      </c>
      <c r="Y275" s="12">
        <f t="shared" si="305"/>
        <v>-4.7857339829027978</v>
      </c>
      <c r="Z275" s="14">
        <f t="shared" si="306"/>
        <v>-0.16309141940657468</v>
      </c>
      <c r="AA275" s="12">
        <v>-31.09629160602384</v>
      </c>
      <c r="AB275" s="26">
        <v>-6.6925921229474827E-2</v>
      </c>
      <c r="AC275" s="12">
        <f t="shared" si="307"/>
        <v>0</v>
      </c>
      <c r="AD275" s="24">
        <f t="shared" si="308"/>
        <v>0</v>
      </c>
      <c r="AE275" s="11">
        <f t="shared" si="309"/>
        <v>-39.036999999999807</v>
      </c>
      <c r="AF275" s="12">
        <f t="shared" si="310"/>
        <v>-155.61199999999985</v>
      </c>
      <c r="AG275" s="12">
        <f t="shared" si="311"/>
        <v>-255.51099999999974</v>
      </c>
      <c r="AH275" s="14">
        <f t="shared" si="312"/>
        <v>-7.0084380610412556E-2</v>
      </c>
      <c r="AI275" s="14">
        <f t="shared" si="313"/>
        <v>-0.27937522441651685</v>
      </c>
      <c r="AJ275" s="14">
        <f t="shared" si="314"/>
        <v>-0.45872710951526008</v>
      </c>
      <c r="AK275" s="14">
        <f t="shared" si="315"/>
        <v>0.38655077679293698</v>
      </c>
      <c r="AL275" s="14">
        <f t="shared" si="316"/>
        <v>0.42922558721237314</v>
      </c>
      <c r="AM275" s="14">
        <f t="shared" si="317"/>
        <v>0.60577997870569078</v>
      </c>
      <c r="AN275" s="18">
        <f t="shared" si="318"/>
        <v>57.483021887825004</v>
      </c>
      <c r="AO275" s="18">
        <f t="shared" si="319"/>
        <v>29.550021887825011</v>
      </c>
      <c r="AP275" s="18">
        <f t="shared" si="320"/>
        <v>39.900021887825034</v>
      </c>
      <c r="AQ275" s="14">
        <f t="shared" si="321"/>
        <v>0.40272272378761853</v>
      </c>
      <c r="AR275" s="14">
        <f t="shared" si="322"/>
        <v>0.20702574276404162</v>
      </c>
      <c r="AS275" s="14">
        <f t="shared" si="323"/>
        <v>0.27953724362660659</v>
      </c>
      <c r="AT275" s="12">
        <f t="shared" si="324"/>
        <v>-8.5270129198966202</v>
      </c>
      <c r="AU275" s="12">
        <f t="shared" si="325"/>
        <v>-19.36101291989662</v>
      </c>
      <c r="AV275" s="12">
        <f t="shared" si="326"/>
        <v>-22.45401291989662</v>
      </c>
      <c r="AW275" s="14">
        <f t="shared" si="327"/>
        <v>-0.32941891689543246</v>
      </c>
      <c r="AX275" s="14">
        <f t="shared" si="328"/>
        <v>-0.7479622660344396</v>
      </c>
      <c r="AY275" s="14">
        <f t="shared" si="329"/>
        <v>-0.86745225854754171</v>
      </c>
      <c r="AZ275" s="12">
        <f t="shared" si="330"/>
        <v>-17.252582307341527</v>
      </c>
      <c r="BA275" s="12">
        <f t="shared" si="331"/>
        <v>-27.961982307341529</v>
      </c>
      <c r="BB275" s="12">
        <f t="shared" si="332"/>
        <v>-31.057982307341526</v>
      </c>
      <c r="BC275" s="14">
        <f t="shared" si="333"/>
        <v>-0.49990702117623409</v>
      </c>
      <c r="BD275" s="14">
        <f t="shared" si="334"/>
        <v>-0.81022023442238034</v>
      </c>
      <c r="BE275" s="14">
        <f t="shared" si="335"/>
        <v>-0.8999292478321016</v>
      </c>
      <c r="BF275" s="12">
        <f t="shared" si="336"/>
        <v>11.635405228758202</v>
      </c>
      <c r="BG275" s="12">
        <f t="shared" si="337"/>
        <v>-15.6365947712418</v>
      </c>
      <c r="BH275" s="12">
        <f t="shared" si="338"/>
        <v>-35.816594771241796</v>
      </c>
      <c r="BI275" s="14">
        <f t="shared" si="339"/>
        <v>0.25768502569298768</v>
      </c>
      <c r="BJ275" s="14">
        <f t="shared" si="340"/>
        <v>-0.34629789389881982</v>
      </c>
      <c r="BK275" s="14">
        <f t="shared" si="341"/>
        <v>-0.79321690670912637</v>
      </c>
      <c r="BL275" s="12">
        <f t="shared" si="342"/>
        <v>-7.7151395348837006</v>
      </c>
      <c r="BM275" s="12">
        <f t="shared" si="343"/>
        <v>-18.602139534883701</v>
      </c>
      <c r="BN275" s="12">
        <f t="shared" si="344"/>
        <v>-21.137139534883701</v>
      </c>
      <c r="BO275" s="14">
        <f t="shared" si="345"/>
        <v>-0.31415814393939334</v>
      </c>
      <c r="BP275" s="14">
        <f t="shared" si="346"/>
        <v>-0.75747348484848465</v>
      </c>
      <c r="BQ275" s="24">
        <f t="shared" si="347"/>
        <v>-0.86069791666666662</v>
      </c>
      <c r="BR275" s="19">
        <f t="shared" si="348"/>
        <v>0.4</v>
      </c>
      <c r="BS275" s="20">
        <f t="shared" si="349"/>
        <v>2.8000000000000003</v>
      </c>
      <c r="BT275" s="13">
        <f t="shared" si="350"/>
        <v>5.0269299820466812E-3</v>
      </c>
      <c r="BU275" s="20">
        <f t="shared" si="351"/>
        <v>0.2</v>
      </c>
      <c r="BV275" s="20">
        <f t="shared" si="352"/>
        <v>1.4000000000000001</v>
      </c>
      <c r="BW275" s="13">
        <f t="shared" si="353"/>
        <v>2.5134649910233406E-3</v>
      </c>
      <c r="BX275" s="20">
        <f t="shared" si="354"/>
        <v>0.9</v>
      </c>
      <c r="BY275" s="20">
        <f t="shared" si="355"/>
        <v>6.3</v>
      </c>
      <c r="BZ275" s="13">
        <f t="shared" si="356"/>
        <v>1.1310592459605031E-2</v>
      </c>
      <c r="CA275" s="20">
        <f t="shared" si="357"/>
        <v>0.9</v>
      </c>
      <c r="CB275" s="20">
        <f t="shared" si="358"/>
        <v>6.3</v>
      </c>
      <c r="CC275" s="17">
        <f t="shared" si="359"/>
        <v>1.1310592459605031E-2</v>
      </c>
      <c r="CE275" s="2">
        <v>556.99999999999977</v>
      </c>
      <c r="CF275" s="2">
        <v>142.73597811217499</v>
      </c>
      <c r="CG275" s="2">
        <v>58.941404468764276</v>
      </c>
      <c r="CH275" s="2">
        <v>25.885012919896621</v>
      </c>
      <c r="CI275" s="2">
        <v>40.930232558139529</v>
      </c>
      <c r="CJ275" s="2">
        <v>591.00000000000023</v>
      </c>
      <c r="CK275" s="2">
        <v>52.341826228965004</v>
      </c>
      <c r="CL275" s="2">
        <v>36.262012733426459</v>
      </c>
      <c r="CM275" s="2">
        <v>34.511582307341527</v>
      </c>
      <c r="CN275" s="2">
        <v>17.050898203592801</v>
      </c>
      <c r="CO275" s="2">
        <v>13.2156862745098</v>
      </c>
      <c r="CP275" s="2">
        <v>10.1185770750988</v>
      </c>
      <c r="CQ275" s="2">
        <v>6.1395348837209296</v>
      </c>
      <c r="CR275" s="2">
        <v>38.113772455089801</v>
      </c>
      <c r="CS275" s="2">
        <v>45.153594771241799</v>
      </c>
      <c r="CT275" s="2">
        <v>29.343873517786498</v>
      </c>
      <c r="CU275" s="2">
        <v>24.558139534883701</v>
      </c>
      <c r="CV275" s="2">
        <v>517.96299999999997</v>
      </c>
      <c r="CW275" s="2">
        <v>401.38799999999992</v>
      </c>
      <c r="CX275" s="2">
        <v>301.48900000000003</v>
      </c>
      <c r="CY275" s="2">
        <v>200.21899999999999</v>
      </c>
      <c r="CZ275" s="2">
        <v>172.286</v>
      </c>
      <c r="DA275" s="2">
        <v>182.63600000000002</v>
      </c>
      <c r="DB275" s="2">
        <v>17.358000000000001</v>
      </c>
      <c r="DC275" s="2">
        <v>6.524</v>
      </c>
      <c r="DD275" s="2">
        <v>3.431</v>
      </c>
      <c r="DE275" s="2">
        <v>17.259</v>
      </c>
      <c r="DF275" s="2">
        <v>6.5495999999999999</v>
      </c>
      <c r="DG275" s="2">
        <v>3.4535999999999998</v>
      </c>
      <c r="DH275" s="2">
        <v>56.789000000000001</v>
      </c>
      <c r="DI275" s="2">
        <v>29.516999999999999</v>
      </c>
      <c r="DJ275" s="2">
        <v>9.3369999999999997</v>
      </c>
      <c r="DK275" s="2">
        <v>16.843</v>
      </c>
      <c r="DL275" s="2">
        <v>5.9559999999999995</v>
      </c>
      <c r="DM275" s="2">
        <v>3.4209999999999998</v>
      </c>
      <c r="DN275" s="2">
        <v>0.4</v>
      </c>
      <c r="DO275" s="2">
        <v>0.2</v>
      </c>
      <c r="DP275" s="2">
        <v>0.9</v>
      </c>
    </row>
    <row r="276" spans="2:120" ht="14.25" customHeight="1" x14ac:dyDescent="0.2">
      <c r="B276" s="6">
        <v>47359</v>
      </c>
      <c r="C276" s="9" t="s">
        <v>182</v>
      </c>
      <c r="D276" s="9" t="s">
        <v>63</v>
      </c>
      <c r="E276" s="21" t="s">
        <v>192</v>
      </c>
      <c r="F276" s="9" t="s">
        <v>361</v>
      </c>
      <c r="G276" s="21">
        <v>1</v>
      </c>
      <c r="H276" s="11">
        <f t="shared" si="288"/>
        <v>1190</v>
      </c>
      <c r="I276" s="12">
        <f t="shared" si="289"/>
        <v>394.25290473414248</v>
      </c>
      <c r="J276" s="14">
        <f t="shared" si="290"/>
        <v>0.33130496196146425</v>
      </c>
      <c r="K276" s="14">
        <f t="shared" si="291"/>
        <v>0.15817965473912823</v>
      </c>
      <c r="L276" s="15">
        <f t="shared" si="292"/>
        <v>2.1649578758344883</v>
      </c>
      <c r="M276" s="12">
        <f t="shared" si="293"/>
        <v>0</v>
      </c>
      <c r="N276" s="14">
        <f t="shared" si="294"/>
        <v>-4.8760991207034365E-2</v>
      </c>
      <c r="O276" s="16">
        <f t="shared" si="295"/>
        <v>-0.7856714175251085</v>
      </c>
      <c r="P276" s="14">
        <f t="shared" si="296"/>
        <v>-1.4667847512508048E-2</v>
      </c>
      <c r="Q276" s="12">
        <f t="shared" si="297"/>
        <v>-28.649467223885637</v>
      </c>
      <c r="R276" s="14">
        <f t="shared" si="298"/>
        <v>-0.298943102146211</v>
      </c>
      <c r="S276" s="18">
        <f t="shared" si="299"/>
        <v>11.014074321317398</v>
      </c>
      <c r="T276" s="14">
        <f t="shared" si="300"/>
        <v>0.28074108420290111</v>
      </c>
      <c r="U276" s="18">
        <f t="shared" si="301"/>
        <v>13.9585156338715</v>
      </c>
      <c r="V276" s="14">
        <f t="shared" si="302"/>
        <v>0.35230857742569743</v>
      </c>
      <c r="W276" s="12">
        <f t="shared" si="303"/>
        <v>3.1261682242990005</v>
      </c>
      <c r="X276" s="14">
        <f t="shared" si="304"/>
        <v>5.549411049051467E-2</v>
      </c>
      <c r="Y276" s="12">
        <f t="shared" si="305"/>
        <v>3.6604133407255972</v>
      </c>
      <c r="Z276" s="14">
        <f t="shared" si="306"/>
        <v>6.5511271173144259E-2</v>
      </c>
      <c r="AA276" s="12">
        <v>-27.622251317369773</v>
      </c>
      <c r="AB276" s="26">
        <v>-3.0885485524449585E-2</v>
      </c>
      <c r="AC276" s="12">
        <f t="shared" si="307"/>
        <v>0</v>
      </c>
      <c r="AD276" s="24">
        <f t="shared" si="308"/>
        <v>0</v>
      </c>
      <c r="AE276" s="11">
        <f t="shared" si="309"/>
        <v>-75.541000000000167</v>
      </c>
      <c r="AF276" s="12">
        <f t="shared" si="310"/>
        <v>-289.69499999999994</v>
      </c>
      <c r="AG276" s="12">
        <f t="shared" si="311"/>
        <v>-453.31399999999996</v>
      </c>
      <c r="AH276" s="14">
        <f t="shared" si="312"/>
        <v>-6.347983193277329E-2</v>
      </c>
      <c r="AI276" s="14">
        <f t="shared" si="313"/>
        <v>-0.24344117647058816</v>
      </c>
      <c r="AJ276" s="14">
        <f t="shared" si="314"/>
        <v>-0.38093613445378149</v>
      </c>
      <c r="AK276" s="14">
        <f t="shared" si="315"/>
        <v>0.36876726734675752</v>
      </c>
      <c r="AL276" s="14">
        <f t="shared" si="316"/>
        <v>0.37930256968471793</v>
      </c>
      <c r="AM276" s="14">
        <f t="shared" si="317"/>
        <v>0.43250584373803758</v>
      </c>
      <c r="AN276" s="18">
        <f t="shared" si="318"/>
        <v>16.723095265857523</v>
      </c>
      <c r="AO276" s="18">
        <f t="shared" si="319"/>
        <v>-52.764904734142476</v>
      </c>
      <c r="AP276" s="18">
        <f t="shared" si="320"/>
        <v>-75.631904734142495</v>
      </c>
      <c r="AQ276" s="14">
        <f t="shared" si="321"/>
        <v>4.2417177058300837E-2</v>
      </c>
      <c r="AR276" s="14">
        <f t="shared" si="322"/>
        <v>-0.13383517052264604</v>
      </c>
      <c r="AS276" s="14">
        <f t="shared" si="323"/>
        <v>-0.19183601141795914</v>
      </c>
      <c r="AT276" s="12">
        <f t="shared" si="324"/>
        <v>-7.6725217509083947</v>
      </c>
      <c r="AU276" s="12">
        <f t="shared" si="325"/>
        <v>-27.147521750908396</v>
      </c>
      <c r="AV276" s="12">
        <f t="shared" si="326"/>
        <v>-30.650521750908396</v>
      </c>
      <c r="AW276" s="14">
        <f t="shared" si="327"/>
        <v>-0.1453720471202159</v>
      </c>
      <c r="AX276" s="14">
        <f t="shared" si="328"/>
        <v>-0.51436684564666013</v>
      </c>
      <c r="AY276" s="14">
        <f t="shared" si="329"/>
        <v>-0.58073854162807914</v>
      </c>
      <c r="AZ276" s="12">
        <f t="shared" si="330"/>
        <v>-17.288585880607073</v>
      </c>
      <c r="BA276" s="12">
        <f t="shared" si="331"/>
        <v>-32.256785880607083</v>
      </c>
      <c r="BB276" s="12">
        <f t="shared" si="332"/>
        <v>-42.08718588060708</v>
      </c>
      <c r="BC276" s="14">
        <f t="shared" si="333"/>
        <v>-0.25732275451353481</v>
      </c>
      <c r="BD276" s="14">
        <f t="shared" si="334"/>
        <v>-0.48010896043625106</v>
      </c>
      <c r="BE276" s="14">
        <f t="shared" si="335"/>
        <v>-0.62642431690547706</v>
      </c>
      <c r="BF276" s="12">
        <f t="shared" si="336"/>
        <v>14.589498442367606</v>
      </c>
      <c r="BG276" s="12">
        <f t="shared" si="337"/>
        <v>-16.7645015576324</v>
      </c>
      <c r="BH276" s="12">
        <f t="shared" si="338"/>
        <v>-26.669501557632401</v>
      </c>
      <c r="BI276" s="14">
        <f t="shared" si="339"/>
        <v>0.2453686637151915</v>
      </c>
      <c r="BJ276" s="14">
        <f t="shared" si="340"/>
        <v>-0.281948235663951</v>
      </c>
      <c r="BK276" s="14">
        <f t="shared" si="341"/>
        <v>-0.44853220862913579</v>
      </c>
      <c r="BL276" s="12">
        <f t="shared" si="342"/>
        <v>-17.262971644612499</v>
      </c>
      <c r="BM276" s="12">
        <f t="shared" si="343"/>
        <v>-34.021971644612499</v>
      </c>
      <c r="BN276" s="12">
        <f t="shared" si="344"/>
        <v>-34.9819716446125</v>
      </c>
      <c r="BO276" s="14">
        <f t="shared" si="345"/>
        <v>-0.28996354861243434</v>
      </c>
      <c r="BP276" s="14">
        <f t="shared" si="346"/>
        <v>-0.57146196100844626</v>
      </c>
      <c r="BQ276" s="24">
        <f t="shared" si="347"/>
        <v>-0.58758693719438637</v>
      </c>
      <c r="BR276" s="19">
        <f t="shared" si="348"/>
        <v>0.6</v>
      </c>
      <c r="BS276" s="20">
        <f t="shared" si="349"/>
        <v>4.2</v>
      </c>
      <c r="BT276" s="13">
        <f t="shared" si="350"/>
        <v>3.5294117647058825E-3</v>
      </c>
      <c r="BU276" s="20">
        <f t="shared" si="351"/>
        <v>0</v>
      </c>
      <c r="BV276" s="20">
        <f t="shared" si="352"/>
        <v>0</v>
      </c>
      <c r="BW276" s="13">
        <f t="shared" si="353"/>
        <v>0</v>
      </c>
      <c r="BX276" s="20">
        <f t="shared" si="354"/>
        <v>1.1000000000000001</v>
      </c>
      <c r="BY276" s="20">
        <f t="shared" si="355"/>
        <v>7.7000000000000011</v>
      </c>
      <c r="BZ276" s="13">
        <f t="shared" si="356"/>
        <v>6.4705882352941186E-3</v>
      </c>
      <c r="CA276" s="20">
        <f t="shared" si="357"/>
        <v>1.1000000000000001</v>
      </c>
      <c r="CB276" s="20">
        <f t="shared" si="358"/>
        <v>7.7000000000000011</v>
      </c>
      <c r="CC276" s="17">
        <f t="shared" si="359"/>
        <v>6.4705882352941186E-3</v>
      </c>
      <c r="CE276" s="2">
        <v>1190</v>
      </c>
      <c r="CF276" s="2">
        <v>394.25290473414248</v>
      </c>
      <c r="CG276" s="2">
        <v>188.23378913956259</v>
      </c>
      <c r="CH276" s="2">
        <v>52.778521750908396</v>
      </c>
      <c r="CI276" s="2">
        <v>97.514177693761894</v>
      </c>
      <c r="CJ276" s="2">
        <v>1251</v>
      </c>
      <c r="CK276" s="2">
        <v>53.564193168433505</v>
      </c>
      <c r="CL276" s="2">
        <v>95.835853104492713</v>
      </c>
      <c r="CM276" s="2">
        <v>67.186385880607077</v>
      </c>
      <c r="CN276" s="2">
        <v>39.232142857142897</v>
      </c>
      <c r="CO276" s="2">
        <v>28.218068535825498</v>
      </c>
      <c r="CP276" s="2">
        <v>39.620141342756199</v>
      </c>
      <c r="CQ276" s="2">
        <v>25.661625708884699</v>
      </c>
      <c r="CR276" s="2">
        <v>56.3333333333334</v>
      </c>
      <c r="CS276" s="2">
        <v>59.4595015576324</v>
      </c>
      <c r="CT276" s="2">
        <v>55.8745583038869</v>
      </c>
      <c r="CU276" s="2">
        <v>59.534971644612497</v>
      </c>
      <c r="CV276" s="2">
        <v>1114.4589999999998</v>
      </c>
      <c r="CW276" s="2">
        <v>900.30500000000006</v>
      </c>
      <c r="CX276" s="2">
        <v>736.68600000000004</v>
      </c>
      <c r="CY276" s="2">
        <v>410.976</v>
      </c>
      <c r="CZ276" s="2">
        <v>341.488</v>
      </c>
      <c r="DA276" s="2">
        <v>318.62099999999998</v>
      </c>
      <c r="DB276" s="2">
        <v>45.106000000000002</v>
      </c>
      <c r="DC276" s="2">
        <v>25.631</v>
      </c>
      <c r="DD276" s="2">
        <v>22.128</v>
      </c>
      <c r="DE276" s="2">
        <v>49.897800000000004</v>
      </c>
      <c r="DF276" s="2">
        <v>34.929599999999994</v>
      </c>
      <c r="DG276" s="2">
        <v>25.0992</v>
      </c>
      <c r="DH276" s="2">
        <v>74.049000000000007</v>
      </c>
      <c r="DI276" s="2">
        <v>42.695</v>
      </c>
      <c r="DJ276" s="2">
        <v>32.79</v>
      </c>
      <c r="DK276" s="2">
        <v>42.271999999999998</v>
      </c>
      <c r="DL276" s="2">
        <v>25.512999999999998</v>
      </c>
      <c r="DM276" s="2">
        <v>24.553000000000001</v>
      </c>
      <c r="DN276" s="2">
        <v>0.6</v>
      </c>
      <c r="DO276" s="2">
        <v>0</v>
      </c>
      <c r="DP276" s="2">
        <v>1.1000000000000001</v>
      </c>
    </row>
    <row r="277" spans="2:120" ht="14.25" customHeight="1" x14ac:dyDescent="0.2">
      <c r="B277" s="6">
        <v>47360</v>
      </c>
      <c r="C277" s="9" t="s">
        <v>182</v>
      </c>
      <c r="D277" s="9" t="s">
        <v>63</v>
      </c>
      <c r="E277" s="21" t="s">
        <v>192</v>
      </c>
      <c r="F277" s="9" t="s">
        <v>362</v>
      </c>
      <c r="G277" s="21">
        <v>1</v>
      </c>
      <c r="H277" s="11">
        <f t="shared" si="288"/>
        <v>1274</v>
      </c>
      <c r="I277" s="12">
        <f t="shared" si="289"/>
        <v>452.41869764800532</v>
      </c>
      <c r="J277" s="14">
        <f t="shared" si="290"/>
        <v>0.35511671714914078</v>
      </c>
      <c r="K277" s="14">
        <f t="shared" si="291"/>
        <v>0.15728245008010006</v>
      </c>
      <c r="L277" s="15">
        <f t="shared" si="292"/>
        <v>2.5539948931407155</v>
      </c>
      <c r="M277" s="12">
        <f t="shared" si="293"/>
        <v>0</v>
      </c>
      <c r="N277" s="14">
        <f t="shared" si="294"/>
        <v>-0.10909090909090935</v>
      </c>
      <c r="O277" s="16">
        <f t="shared" si="295"/>
        <v>-17.946808157327908</v>
      </c>
      <c r="P277" s="14">
        <f t="shared" si="296"/>
        <v>-0.26261778642428102</v>
      </c>
      <c r="Q277" s="12">
        <f t="shared" si="297"/>
        <v>12.279057825769428</v>
      </c>
      <c r="R277" s="14">
        <f t="shared" si="298"/>
        <v>0.15190337436940915</v>
      </c>
      <c r="S277" s="18">
        <f t="shared" si="299"/>
        <v>13.117153803664397</v>
      </c>
      <c r="T277" s="14">
        <f t="shared" si="300"/>
        <v>0.37728100894420524</v>
      </c>
      <c r="U277" s="18">
        <f t="shared" si="301"/>
        <v>17.186076450782299</v>
      </c>
      <c r="V277" s="14">
        <f t="shared" si="302"/>
        <v>0.4560433063106849</v>
      </c>
      <c r="W277" s="12">
        <f t="shared" si="303"/>
        <v>-0.46836841424860154</v>
      </c>
      <c r="X277" s="14">
        <f t="shared" si="304"/>
        <v>-6.8362360133591427E-3</v>
      </c>
      <c r="Y277" s="12">
        <f t="shared" si="305"/>
        <v>-8.8898791839968041</v>
      </c>
      <c r="Z277" s="14">
        <f t="shared" si="306"/>
        <v>-0.16785086571182795</v>
      </c>
      <c r="AA277" s="12">
        <v>-57.661345044493032</v>
      </c>
      <c r="AB277" s="26">
        <v>-5.9455480842620312E-2</v>
      </c>
      <c r="AC277" s="12">
        <f t="shared" si="307"/>
        <v>0</v>
      </c>
      <c r="AD277" s="24">
        <f t="shared" si="308"/>
        <v>0</v>
      </c>
      <c r="AE277" s="11">
        <f t="shared" si="309"/>
        <v>-203.35699999999997</v>
      </c>
      <c r="AF277" s="12">
        <f t="shared" si="310"/>
        <v>-566.95700000000011</v>
      </c>
      <c r="AG277" s="12">
        <f t="shared" si="311"/>
        <v>-754.34400000000005</v>
      </c>
      <c r="AH277" s="14">
        <f t="shared" si="312"/>
        <v>-0.15962087912087908</v>
      </c>
      <c r="AI277" s="14">
        <f t="shared" si="313"/>
        <v>-0.44502119309262178</v>
      </c>
      <c r="AJ277" s="14">
        <f t="shared" si="314"/>
        <v>-0.59210675039246474</v>
      </c>
      <c r="AK277" s="14">
        <f t="shared" si="315"/>
        <v>0.39207466914741884</v>
      </c>
      <c r="AL277" s="14">
        <f t="shared" si="316"/>
        <v>0.38144497576526465</v>
      </c>
      <c r="AM277" s="14">
        <f t="shared" si="317"/>
        <v>0.32265768123527871</v>
      </c>
      <c r="AN277" s="18">
        <f t="shared" si="318"/>
        <v>-32.646697648005386</v>
      </c>
      <c r="AO277" s="18">
        <f t="shared" si="319"/>
        <v>-182.72069764800534</v>
      </c>
      <c r="AP277" s="18">
        <f t="shared" si="320"/>
        <v>-284.74769764800533</v>
      </c>
      <c r="AQ277" s="14">
        <f t="shared" si="321"/>
        <v>-7.2160363437068775E-2</v>
      </c>
      <c r="AR277" s="14">
        <f t="shared" si="322"/>
        <v>-0.40387521249213987</v>
      </c>
      <c r="AS277" s="14">
        <f t="shared" si="323"/>
        <v>-0.62938976467667385</v>
      </c>
      <c r="AT277" s="12">
        <f t="shared" si="324"/>
        <v>-6.5973208082911015</v>
      </c>
      <c r="AU277" s="12">
        <f t="shared" si="325"/>
        <v>-12.375320808291093</v>
      </c>
      <c r="AV277" s="12">
        <f t="shared" si="326"/>
        <v>-16.9453208082911</v>
      </c>
      <c r="AW277" s="14">
        <f t="shared" si="327"/>
        <v>-0.13092176792487675</v>
      </c>
      <c r="AX277" s="14">
        <f t="shared" si="328"/>
        <v>-0.2455843706770815</v>
      </c>
      <c r="AY277" s="14">
        <f t="shared" si="329"/>
        <v>-0.33627459126856252</v>
      </c>
      <c r="AZ277" s="12">
        <f t="shared" si="330"/>
        <v>-36.550519180351131</v>
      </c>
      <c r="BA277" s="12">
        <f t="shared" si="331"/>
        <v>-38.003719180351126</v>
      </c>
      <c r="BB277" s="12">
        <f t="shared" si="332"/>
        <v>-53.393719180351127</v>
      </c>
      <c r="BC277" s="14">
        <f t="shared" si="333"/>
        <v>-0.39253634697543072</v>
      </c>
      <c r="BD277" s="14">
        <f t="shared" si="334"/>
        <v>-0.40814306973113235</v>
      </c>
      <c r="BE277" s="14">
        <f t="shared" si="335"/>
        <v>-0.57342483632227503</v>
      </c>
      <c r="BF277" s="12">
        <f t="shared" si="336"/>
        <v>-33.484247787610599</v>
      </c>
      <c r="BG277" s="12">
        <f t="shared" si="337"/>
        <v>-48.646247787610605</v>
      </c>
      <c r="BH277" s="12">
        <f t="shared" si="338"/>
        <v>-50.196247787610602</v>
      </c>
      <c r="BI277" s="14">
        <f t="shared" si="339"/>
        <v>-0.49209520093640247</v>
      </c>
      <c r="BJ277" s="14">
        <f t="shared" si="340"/>
        <v>-0.71492079594225511</v>
      </c>
      <c r="BK277" s="14">
        <f t="shared" si="341"/>
        <v>-0.7377000910391468</v>
      </c>
      <c r="BL277" s="12">
        <f t="shared" si="342"/>
        <v>-13.295083778966099</v>
      </c>
      <c r="BM277" s="12">
        <f t="shared" si="343"/>
        <v>-11.071083778966106</v>
      </c>
      <c r="BN277" s="12">
        <f t="shared" si="344"/>
        <v>-19.6540837789661</v>
      </c>
      <c r="BO277" s="14">
        <f t="shared" si="345"/>
        <v>-0.30165993933265867</v>
      </c>
      <c r="BP277" s="14">
        <f t="shared" si="346"/>
        <v>-0.25119830131445864</v>
      </c>
      <c r="BQ277" s="24">
        <f t="shared" si="347"/>
        <v>-0.44594301314459006</v>
      </c>
      <c r="BR277" s="19">
        <f t="shared" si="348"/>
        <v>1.7</v>
      </c>
      <c r="BS277" s="20">
        <f t="shared" si="349"/>
        <v>11.9</v>
      </c>
      <c r="BT277" s="13">
        <f t="shared" si="350"/>
        <v>9.3406593406593404E-3</v>
      </c>
      <c r="BU277" s="20">
        <f t="shared" si="351"/>
        <v>0</v>
      </c>
      <c r="BV277" s="20">
        <f t="shared" si="352"/>
        <v>0</v>
      </c>
      <c r="BW277" s="13">
        <f t="shared" si="353"/>
        <v>0</v>
      </c>
      <c r="BX277" s="20">
        <f t="shared" si="354"/>
        <v>0.7</v>
      </c>
      <c r="BY277" s="20">
        <f t="shared" si="355"/>
        <v>4.8999999999999995</v>
      </c>
      <c r="BZ277" s="13">
        <f t="shared" si="356"/>
        <v>3.8461538461538459E-3</v>
      </c>
      <c r="CA277" s="20">
        <f t="shared" si="357"/>
        <v>1.7</v>
      </c>
      <c r="CB277" s="20">
        <f t="shared" si="358"/>
        <v>11.9</v>
      </c>
      <c r="CC277" s="17">
        <f t="shared" si="359"/>
        <v>9.3406593406593404E-3</v>
      </c>
      <c r="CE277" s="2">
        <v>1274</v>
      </c>
      <c r="CF277" s="2">
        <v>452.41869764800532</v>
      </c>
      <c r="CG277" s="2">
        <v>200.37784140204747</v>
      </c>
      <c r="CH277" s="2">
        <v>50.391320808291098</v>
      </c>
      <c r="CI277" s="2">
        <v>78.921568627451009</v>
      </c>
      <c r="CJ277" s="2">
        <v>1430.0000000000005</v>
      </c>
      <c r="CK277" s="2">
        <v>68.338128965619006</v>
      </c>
      <c r="CL277" s="2">
        <v>80.834661354581698</v>
      </c>
      <c r="CM277" s="2">
        <v>93.113719180351126</v>
      </c>
      <c r="CN277" s="2">
        <v>34.767596281540499</v>
      </c>
      <c r="CO277" s="2">
        <v>21.650442477876101</v>
      </c>
      <c r="CP277" s="2">
        <v>37.685185185185198</v>
      </c>
      <c r="CQ277" s="2">
        <v>20.499108734402899</v>
      </c>
      <c r="CR277" s="2">
        <v>68.512616201859203</v>
      </c>
      <c r="CS277" s="2">
        <v>68.044247787610601</v>
      </c>
      <c r="CT277" s="2">
        <v>52.962962962962905</v>
      </c>
      <c r="CU277" s="2">
        <v>44.073083778966101</v>
      </c>
      <c r="CV277" s="2">
        <v>1070.643</v>
      </c>
      <c r="CW277" s="2">
        <v>707.04299999999989</v>
      </c>
      <c r="CX277" s="2">
        <v>519.65599999999995</v>
      </c>
      <c r="CY277" s="2">
        <v>419.77199999999993</v>
      </c>
      <c r="CZ277" s="2">
        <v>269.69799999999998</v>
      </c>
      <c r="DA277" s="2">
        <v>167.67099999999999</v>
      </c>
      <c r="DB277" s="2">
        <v>43.793999999999997</v>
      </c>
      <c r="DC277" s="2">
        <v>38.016000000000005</v>
      </c>
      <c r="DD277" s="2">
        <v>33.445999999999998</v>
      </c>
      <c r="DE277" s="2">
        <v>56.563199999999995</v>
      </c>
      <c r="DF277" s="2">
        <v>55.11</v>
      </c>
      <c r="DG277" s="2">
        <v>39.72</v>
      </c>
      <c r="DH277" s="2">
        <v>34.56</v>
      </c>
      <c r="DI277" s="2">
        <v>19.398</v>
      </c>
      <c r="DJ277" s="2">
        <v>17.847999999999999</v>
      </c>
      <c r="DK277" s="2">
        <v>30.778000000000002</v>
      </c>
      <c r="DL277" s="2">
        <v>33.001999999999995</v>
      </c>
      <c r="DM277" s="2">
        <v>24.419</v>
      </c>
      <c r="DN277" s="2">
        <v>1.7</v>
      </c>
      <c r="DO277" s="2">
        <v>0</v>
      </c>
      <c r="DP277" s="2">
        <v>0.7</v>
      </c>
    </row>
    <row r="278" spans="2:120" ht="14.25" customHeight="1" x14ac:dyDescent="0.2">
      <c r="B278" s="6">
        <v>47361</v>
      </c>
      <c r="C278" s="9" t="s">
        <v>182</v>
      </c>
      <c r="D278" s="9" t="s">
        <v>63</v>
      </c>
      <c r="E278" s="21" t="s">
        <v>192</v>
      </c>
      <c r="F278" s="9" t="s">
        <v>363</v>
      </c>
      <c r="G278" s="21">
        <v>1</v>
      </c>
      <c r="H278" s="11">
        <f t="shared" si="288"/>
        <v>7279</v>
      </c>
      <c r="I278" s="12">
        <f t="shared" si="289"/>
        <v>2345</v>
      </c>
      <c r="J278" s="14">
        <f t="shared" si="290"/>
        <v>0.32215963731281771</v>
      </c>
      <c r="K278" s="14">
        <f t="shared" si="291"/>
        <v>0.15359252644594037</v>
      </c>
      <c r="L278" s="15">
        <f t="shared" si="292"/>
        <v>2.0831946755407653</v>
      </c>
      <c r="M278" s="12">
        <f t="shared" si="293"/>
        <v>0</v>
      </c>
      <c r="N278" s="14">
        <f t="shared" si="294"/>
        <v>-7.5447732757525698E-2</v>
      </c>
      <c r="O278" s="16">
        <f t="shared" si="295"/>
        <v>-37.919467592275964</v>
      </c>
      <c r="P278" s="14">
        <f t="shared" si="296"/>
        <v>-0.10805746358971913</v>
      </c>
      <c r="Q278" s="12">
        <f t="shared" si="297"/>
        <v>-43.908592544990483</v>
      </c>
      <c r="R278" s="14">
        <f t="shared" si="298"/>
        <v>-9.5513969625645512E-2</v>
      </c>
      <c r="S278" s="18">
        <f t="shared" si="299"/>
        <v>50.165984100217003</v>
      </c>
      <c r="T278" s="14">
        <f t="shared" si="300"/>
        <v>0.22682504411476445</v>
      </c>
      <c r="U278" s="18">
        <f t="shared" si="301"/>
        <v>90.118782277793002</v>
      </c>
      <c r="V278" s="14">
        <f t="shared" si="302"/>
        <v>0.45718008825151712</v>
      </c>
      <c r="W278" s="12">
        <f t="shared" si="303"/>
        <v>-12.183570224042001</v>
      </c>
      <c r="X278" s="14">
        <f t="shared" si="304"/>
        <v>-2.9415870401261035E-2</v>
      </c>
      <c r="Y278" s="12">
        <f t="shared" si="305"/>
        <v>2.9793422125579809</v>
      </c>
      <c r="Z278" s="14">
        <f t="shared" si="306"/>
        <v>8.368453198962289E-3</v>
      </c>
      <c r="AA278" s="12">
        <v>-265.30619784036844</v>
      </c>
      <c r="AB278" s="26">
        <v>-4.8112344204656821E-2</v>
      </c>
      <c r="AC278" s="12">
        <f t="shared" si="307"/>
        <v>0</v>
      </c>
      <c r="AD278" s="24">
        <f t="shared" si="308"/>
        <v>0</v>
      </c>
      <c r="AE278" s="11">
        <f t="shared" si="309"/>
        <v>-987.58599999999933</v>
      </c>
      <c r="AF278" s="12">
        <f t="shared" si="310"/>
        <v>-3119.2090000000007</v>
      </c>
      <c r="AG278" s="12">
        <f t="shared" si="311"/>
        <v>-4351.7509999999993</v>
      </c>
      <c r="AH278" s="14">
        <f t="shared" si="312"/>
        <v>-0.13567605440307728</v>
      </c>
      <c r="AI278" s="14">
        <f t="shared" si="313"/>
        <v>-0.42852163758758077</v>
      </c>
      <c r="AJ278" s="14">
        <f t="shared" si="314"/>
        <v>-0.59785011677428201</v>
      </c>
      <c r="AK278" s="14">
        <f t="shared" si="315"/>
        <v>0.37996688820668928</v>
      </c>
      <c r="AL278" s="14">
        <f t="shared" si="316"/>
        <v>0.42340757023610087</v>
      </c>
      <c r="AM278" s="14">
        <f t="shared" si="317"/>
        <v>0.44212842843229255</v>
      </c>
      <c r="AN278" s="18">
        <f t="shared" si="318"/>
        <v>45.528999999999996</v>
      </c>
      <c r="AO278" s="18">
        <f t="shared" si="319"/>
        <v>-583.71299999999997</v>
      </c>
      <c r="AP278" s="18">
        <f t="shared" si="320"/>
        <v>-1050.7799999999997</v>
      </c>
      <c r="AQ278" s="14">
        <f t="shared" si="321"/>
        <v>1.9415351812366755E-2</v>
      </c>
      <c r="AR278" s="14">
        <f t="shared" si="322"/>
        <v>-0.24891812366737742</v>
      </c>
      <c r="AS278" s="14">
        <f t="shared" si="323"/>
        <v>-0.4480938166311299</v>
      </c>
      <c r="AT278" s="12">
        <f t="shared" si="324"/>
        <v>-87.97399999999999</v>
      </c>
      <c r="AU278" s="12">
        <f t="shared" si="325"/>
        <v>-188.89499999999998</v>
      </c>
      <c r="AV278" s="12">
        <f t="shared" si="326"/>
        <v>-234.46</v>
      </c>
      <c r="AW278" s="14">
        <f t="shared" si="327"/>
        <v>-0.28106709265175711</v>
      </c>
      <c r="AX278" s="14">
        <f t="shared" si="328"/>
        <v>-0.60349840255591047</v>
      </c>
      <c r="AY278" s="14">
        <f t="shared" si="329"/>
        <v>-0.74907348242811511</v>
      </c>
      <c r="AZ278" s="12">
        <f t="shared" si="330"/>
        <v>-102.87540000000001</v>
      </c>
      <c r="BA278" s="12">
        <f t="shared" si="331"/>
        <v>-247.95779999999996</v>
      </c>
      <c r="BB278" s="12">
        <f t="shared" si="332"/>
        <v>-307.81919999999997</v>
      </c>
      <c r="BC278" s="14">
        <f t="shared" si="333"/>
        <v>-0.24741558441558442</v>
      </c>
      <c r="BD278" s="14">
        <f t="shared" si="334"/>
        <v>-0.59633910533910539</v>
      </c>
      <c r="BE278" s="14">
        <f t="shared" si="335"/>
        <v>-0.74030591630591625</v>
      </c>
      <c r="BF278" s="12">
        <f t="shared" si="336"/>
        <v>-59.608000000000004</v>
      </c>
      <c r="BG278" s="12">
        <f t="shared" si="337"/>
        <v>-152.36599999999999</v>
      </c>
      <c r="BH278" s="12">
        <f t="shared" si="338"/>
        <v>-248.09699999999998</v>
      </c>
      <c r="BI278" s="14">
        <f t="shared" si="339"/>
        <v>-0.14827860696517414</v>
      </c>
      <c r="BJ278" s="14">
        <f t="shared" si="340"/>
        <v>-0.37901990049751244</v>
      </c>
      <c r="BK278" s="14">
        <f t="shared" si="341"/>
        <v>-0.61715671641791037</v>
      </c>
      <c r="BL278" s="12">
        <f t="shared" si="342"/>
        <v>-97.490999999999985</v>
      </c>
      <c r="BM278" s="12">
        <f t="shared" si="343"/>
        <v>-217.37</v>
      </c>
      <c r="BN278" s="12">
        <f t="shared" si="344"/>
        <v>-269.483</v>
      </c>
      <c r="BO278" s="14">
        <f t="shared" si="345"/>
        <v>-0.27156267409470747</v>
      </c>
      <c r="BP278" s="14">
        <f t="shared" si="346"/>
        <v>-0.60548746518105845</v>
      </c>
      <c r="BQ278" s="24">
        <f t="shared" si="347"/>
        <v>-0.75064902506963793</v>
      </c>
      <c r="BR278" s="19">
        <f t="shared" si="348"/>
        <v>9.5</v>
      </c>
      <c r="BS278" s="20">
        <f t="shared" si="349"/>
        <v>66.5</v>
      </c>
      <c r="BT278" s="13">
        <f t="shared" si="350"/>
        <v>9.1358703118560244E-3</v>
      </c>
      <c r="BU278" s="20">
        <f t="shared" si="351"/>
        <v>1.6</v>
      </c>
      <c r="BV278" s="20">
        <f t="shared" si="352"/>
        <v>11.200000000000001</v>
      </c>
      <c r="BW278" s="13">
        <f t="shared" si="353"/>
        <v>1.5386728946283831E-3</v>
      </c>
      <c r="BX278" s="20">
        <f t="shared" si="354"/>
        <v>8</v>
      </c>
      <c r="BY278" s="20">
        <f t="shared" si="355"/>
        <v>56</v>
      </c>
      <c r="BZ278" s="13">
        <f t="shared" si="356"/>
        <v>7.6933644731419148E-3</v>
      </c>
      <c r="CA278" s="20">
        <f t="shared" si="357"/>
        <v>9.5</v>
      </c>
      <c r="CB278" s="20">
        <f t="shared" si="358"/>
        <v>66.5</v>
      </c>
      <c r="CC278" s="17">
        <f t="shared" si="359"/>
        <v>9.1358703118560244E-3</v>
      </c>
      <c r="CE278" s="2">
        <v>7279</v>
      </c>
      <c r="CF278" s="2">
        <v>2345</v>
      </c>
      <c r="CG278" s="2">
        <v>1118</v>
      </c>
      <c r="CH278" s="2">
        <v>313</v>
      </c>
      <c r="CI278" s="2">
        <v>601</v>
      </c>
      <c r="CJ278" s="2">
        <v>7873</v>
      </c>
      <c r="CK278" s="2">
        <v>350.91946759227596</v>
      </c>
      <c r="CL278" s="2">
        <v>459.70859254499044</v>
      </c>
      <c r="CM278" s="2">
        <v>415.79999999999995</v>
      </c>
      <c r="CN278" s="2">
        <v>221.165984100217</v>
      </c>
      <c r="CO278" s="2">
        <v>171</v>
      </c>
      <c r="CP278" s="2">
        <v>197.118782277793</v>
      </c>
      <c r="CQ278" s="2">
        <v>107</v>
      </c>
      <c r="CR278" s="2">
        <v>414.183570224042</v>
      </c>
      <c r="CS278" s="2">
        <v>402</v>
      </c>
      <c r="CT278" s="2">
        <v>356.02065778744202</v>
      </c>
      <c r="CU278" s="2">
        <v>359</v>
      </c>
      <c r="CV278" s="2">
        <v>6291.4140000000007</v>
      </c>
      <c r="CW278" s="2">
        <v>4159.7909999999993</v>
      </c>
      <c r="CX278" s="2">
        <v>2927.2490000000007</v>
      </c>
      <c r="CY278" s="2">
        <v>2390.529</v>
      </c>
      <c r="CZ278" s="2">
        <v>1761.287</v>
      </c>
      <c r="DA278" s="2">
        <v>1294.2200000000003</v>
      </c>
      <c r="DB278" s="2">
        <v>225.02600000000001</v>
      </c>
      <c r="DC278" s="2">
        <v>124.105</v>
      </c>
      <c r="DD278" s="2">
        <v>78.539999999999992</v>
      </c>
      <c r="DE278" s="2">
        <v>312.92459999999994</v>
      </c>
      <c r="DF278" s="2">
        <v>167.84219999999999</v>
      </c>
      <c r="DG278" s="2">
        <v>107.98079999999999</v>
      </c>
      <c r="DH278" s="2">
        <v>342.392</v>
      </c>
      <c r="DI278" s="2">
        <v>249.63400000000001</v>
      </c>
      <c r="DJ278" s="2">
        <v>153.90300000000002</v>
      </c>
      <c r="DK278" s="2">
        <v>261.50900000000001</v>
      </c>
      <c r="DL278" s="2">
        <v>141.63</v>
      </c>
      <c r="DM278" s="2">
        <v>89.516999999999996</v>
      </c>
      <c r="DN278" s="2">
        <v>9.5</v>
      </c>
      <c r="DO278" s="2">
        <v>1.6</v>
      </c>
      <c r="DP278" s="2">
        <v>8</v>
      </c>
    </row>
    <row r="279" spans="2:120" ht="14.25" customHeight="1" x14ac:dyDescent="0.2">
      <c r="B279" s="6">
        <v>47362</v>
      </c>
      <c r="C279" s="9" t="s">
        <v>182</v>
      </c>
      <c r="D279" s="9" t="s">
        <v>63</v>
      </c>
      <c r="E279" s="21" t="s">
        <v>192</v>
      </c>
      <c r="F279" s="9" t="s">
        <v>364</v>
      </c>
      <c r="G279" s="21">
        <v>0</v>
      </c>
      <c r="H279" s="11">
        <f t="shared" si="288"/>
        <v>32881</v>
      </c>
      <c r="I279" s="12">
        <f t="shared" si="289"/>
        <v>7489</v>
      </c>
      <c r="J279" s="14">
        <f t="shared" si="290"/>
        <v>0.22776071287369606</v>
      </c>
      <c r="K279" s="14">
        <f t="shared" si="291"/>
        <v>0.10163924454852347</v>
      </c>
      <c r="L279" s="15">
        <f t="shared" si="292"/>
        <v>2.2054874489200231</v>
      </c>
      <c r="M279" s="12">
        <f t="shared" si="293"/>
        <v>0</v>
      </c>
      <c r="N279" s="14">
        <f t="shared" si="294"/>
        <v>4.9237347629076611E-2</v>
      </c>
      <c r="O279" s="16">
        <f t="shared" si="295"/>
        <v>-193</v>
      </c>
      <c r="P279" s="14">
        <f t="shared" si="296"/>
        <v>-9.2699327569644607E-2</v>
      </c>
      <c r="Q279" s="12">
        <f t="shared" si="297"/>
        <v>478.79999999999973</v>
      </c>
      <c r="R279" s="14">
        <f t="shared" si="298"/>
        <v>0.20873659429767177</v>
      </c>
      <c r="S279" s="18">
        <f t="shared" si="299"/>
        <v>113</v>
      </c>
      <c r="T279" s="14">
        <f t="shared" si="300"/>
        <v>0.13680387409200967</v>
      </c>
      <c r="U279" s="18">
        <f t="shared" si="301"/>
        <v>110</v>
      </c>
      <c r="V279" s="14">
        <f t="shared" si="302"/>
        <v>0.1359703337453646</v>
      </c>
      <c r="W279" s="12">
        <f t="shared" si="303"/>
        <v>130</v>
      </c>
      <c r="X279" s="14">
        <f t="shared" si="304"/>
        <v>6.9148936170212671E-2</v>
      </c>
      <c r="Y279" s="12">
        <f t="shared" si="305"/>
        <v>119</v>
      </c>
      <c r="Z279" s="14">
        <f t="shared" si="306"/>
        <v>6.3738618103909905E-2</v>
      </c>
      <c r="AA279" s="12">
        <v>962.67053999999916</v>
      </c>
      <c r="AB279" s="26">
        <v>3.9067313375388046E-2</v>
      </c>
      <c r="AC279" s="12">
        <f t="shared" si="307"/>
        <v>0</v>
      </c>
      <c r="AD279" s="24">
        <f t="shared" si="308"/>
        <v>0</v>
      </c>
      <c r="AE279" s="11">
        <f t="shared" si="309"/>
        <v>2293.6169999999984</v>
      </c>
      <c r="AF279" s="12">
        <f t="shared" si="310"/>
        <v>6098.528999999995</v>
      </c>
      <c r="AG279" s="12">
        <f t="shared" si="311"/>
        <v>8676.0869999999995</v>
      </c>
      <c r="AH279" s="14">
        <f t="shared" si="312"/>
        <v>6.9755086524132537E-2</v>
      </c>
      <c r="AI279" s="14">
        <f t="shared" si="313"/>
        <v>0.18547273501414185</v>
      </c>
      <c r="AJ279" s="14">
        <f t="shared" si="314"/>
        <v>0.26386323408655454</v>
      </c>
      <c r="AK279" s="14">
        <f t="shared" si="315"/>
        <v>0.25206042755206121</v>
      </c>
      <c r="AL279" s="14">
        <f t="shared" si="316"/>
        <v>0.28093571884873209</v>
      </c>
      <c r="AM279" s="14">
        <f t="shared" si="317"/>
        <v>0.25391936157604122</v>
      </c>
      <c r="AN279" s="18">
        <f t="shared" si="318"/>
        <v>1377.1290000000008</v>
      </c>
      <c r="AO279" s="18">
        <f t="shared" si="319"/>
        <v>3461.7419999999984</v>
      </c>
      <c r="AP279" s="18">
        <f t="shared" si="320"/>
        <v>3063.1490000000013</v>
      </c>
      <c r="AQ279" s="14">
        <f t="shared" si="321"/>
        <v>0.18388690078782233</v>
      </c>
      <c r="AR279" s="14">
        <f t="shared" si="322"/>
        <v>0.46224355721725185</v>
      </c>
      <c r="AS279" s="14">
        <f t="shared" si="323"/>
        <v>0.40901976231806669</v>
      </c>
      <c r="AT279" s="12">
        <f t="shared" si="324"/>
        <v>-116.125</v>
      </c>
      <c r="AU279" s="12">
        <f t="shared" si="325"/>
        <v>329.94700000000012</v>
      </c>
      <c r="AV279" s="12">
        <f t="shared" si="326"/>
        <v>495.04100000000017</v>
      </c>
      <c r="AW279" s="14">
        <f t="shared" si="327"/>
        <v>-6.1474325039703515E-2</v>
      </c>
      <c r="AX279" s="14">
        <f t="shared" si="328"/>
        <v>0.17466754896770786</v>
      </c>
      <c r="AY279" s="14">
        <f t="shared" si="329"/>
        <v>0.26206511381683439</v>
      </c>
      <c r="AZ279" s="12">
        <f t="shared" si="330"/>
        <v>-211.68240000000014</v>
      </c>
      <c r="BA279" s="12">
        <f t="shared" si="331"/>
        <v>321.35339999999997</v>
      </c>
      <c r="BB279" s="12">
        <f t="shared" si="332"/>
        <v>347.47559999999976</v>
      </c>
      <c r="BC279" s="14">
        <f t="shared" si="333"/>
        <v>-7.634797662843551E-2</v>
      </c>
      <c r="BD279" s="14">
        <f t="shared" si="334"/>
        <v>0.11590326769097592</v>
      </c>
      <c r="BE279" s="14">
        <f t="shared" si="335"/>
        <v>0.12532482146721491</v>
      </c>
      <c r="BF279" s="12">
        <f t="shared" si="336"/>
        <v>-444.55799999999999</v>
      </c>
      <c r="BG279" s="12">
        <f t="shared" si="337"/>
        <v>295.84000000000015</v>
      </c>
      <c r="BH279" s="12">
        <f t="shared" si="338"/>
        <v>171.01400000000012</v>
      </c>
      <c r="BI279" s="14">
        <f t="shared" si="339"/>
        <v>-0.22117313432835817</v>
      </c>
      <c r="BJ279" s="14">
        <f t="shared" si="340"/>
        <v>0.14718407960199009</v>
      </c>
      <c r="BK279" s="14">
        <f t="shared" si="341"/>
        <v>8.5081592039801146E-2</v>
      </c>
      <c r="BL279" s="12">
        <f t="shared" si="342"/>
        <v>-465.34300000000007</v>
      </c>
      <c r="BM279" s="12">
        <f t="shared" si="343"/>
        <v>219.6239999999998</v>
      </c>
      <c r="BN279" s="12">
        <f t="shared" si="344"/>
        <v>61.507000000000062</v>
      </c>
      <c r="BO279" s="14">
        <f t="shared" si="345"/>
        <v>-0.23431168177240691</v>
      </c>
      <c r="BP279" s="14">
        <f t="shared" si="346"/>
        <v>0.11058610271903313</v>
      </c>
      <c r="BQ279" s="24">
        <f t="shared" si="347"/>
        <v>3.0970292044310233E-2</v>
      </c>
      <c r="BR279" s="19">
        <f t="shared" si="348"/>
        <v>0</v>
      </c>
      <c r="BS279" s="20">
        <f t="shared" si="349"/>
        <v>0</v>
      </c>
      <c r="BT279" s="13">
        <f t="shared" si="350"/>
        <v>0</v>
      </c>
      <c r="BU279" s="20">
        <f t="shared" si="351"/>
        <v>0</v>
      </c>
      <c r="BV279" s="20">
        <f t="shared" si="352"/>
        <v>0</v>
      </c>
      <c r="BW279" s="13">
        <f t="shared" si="353"/>
        <v>0</v>
      </c>
      <c r="BX279" s="20">
        <f t="shared" si="354"/>
        <v>0</v>
      </c>
      <c r="BY279" s="20">
        <f t="shared" si="355"/>
        <v>0</v>
      </c>
      <c r="BZ279" s="13">
        <f t="shared" si="356"/>
        <v>0</v>
      </c>
      <c r="CA279" s="20">
        <f t="shared" si="357"/>
        <v>0</v>
      </c>
      <c r="CB279" s="20">
        <f t="shared" si="358"/>
        <v>0</v>
      </c>
      <c r="CC279" s="17">
        <f t="shared" si="359"/>
        <v>0</v>
      </c>
      <c r="CE279" s="2">
        <v>32881</v>
      </c>
      <c r="CF279" s="2">
        <v>7489</v>
      </c>
      <c r="CG279" s="2">
        <v>3342</v>
      </c>
      <c r="CH279" s="2">
        <v>1889</v>
      </c>
      <c r="CI279" s="2">
        <v>3426</v>
      </c>
      <c r="CJ279" s="2">
        <v>31338</v>
      </c>
      <c r="CK279" s="2">
        <v>2082</v>
      </c>
      <c r="CL279" s="2">
        <v>2293.8000000000002</v>
      </c>
      <c r="CM279" s="2">
        <v>2772.6</v>
      </c>
      <c r="CN279" s="2">
        <v>826</v>
      </c>
      <c r="CO279" s="2">
        <v>713</v>
      </c>
      <c r="CP279" s="2">
        <v>809</v>
      </c>
      <c r="CQ279" s="2">
        <v>699</v>
      </c>
      <c r="CR279" s="2">
        <v>1880</v>
      </c>
      <c r="CS279" s="2">
        <v>2010</v>
      </c>
      <c r="CT279" s="2">
        <v>1867</v>
      </c>
      <c r="CU279" s="2">
        <v>1986</v>
      </c>
      <c r="CV279" s="2">
        <v>35174.616999999998</v>
      </c>
      <c r="CW279" s="2">
        <v>38979.528999999995</v>
      </c>
      <c r="CX279" s="2">
        <v>41557.087</v>
      </c>
      <c r="CY279" s="2">
        <v>8866.1290000000008</v>
      </c>
      <c r="CZ279" s="2">
        <v>10950.741999999998</v>
      </c>
      <c r="DA279" s="2">
        <v>10552.149000000001</v>
      </c>
      <c r="DB279" s="2">
        <v>1772.875</v>
      </c>
      <c r="DC279" s="2">
        <v>2218.9470000000001</v>
      </c>
      <c r="DD279" s="2">
        <v>2384.0410000000002</v>
      </c>
      <c r="DE279" s="2">
        <v>2560.9175999999998</v>
      </c>
      <c r="DF279" s="2">
        <v>3093.9533999999999</v>
      </c>
      <c r="DG279" s="2">
        <v>3120.0755999999997</v>
      </c>
      <c r="DH279" s="2">
        <v>1565.442</v>
      </c>
      <c r="DI279" s="2">
        <v>2305.84</v>
      </c>
      <c r="DJ279" s="2">
        <v>2181.0140000000001</v>
      </c>
      <c r="DK279" s="2">
        <v>1520.6569999999999</v>
      </c>
      <c r="DL279" s="2">
        <v>2205.6239999999998</v>
      </c>
      <c r="DM279" s="2">
        <v>2047.5070000000001</v>
      </c>
      <c r="DN279" s="2">
        <v>0</v>
      </c>
      <c r="DO279" s="2">
        <v>0</v>
      </c>
      <c r="DP279" s="2">
        <v>0</v>
      </c>
    </row>
    <row r="280" spans="2:120" ht="14.25" customHeight="1" x14ac:dyDescent="0.2">
      <c r="B280" s="6">
        <v>47375</v>
      </c>
      <c r="C280" s="9" t="s">
        <v>182</v>
      </c>
      <c r="D280" s="9" t="s">
        <v>63</v>
      </c>
      <c r="E280" s="21" t="s">
        <v>192</v>
      </c>
      <c r="F280" s="9" t="s">
        <v>365</v>
      </c>
      <c r="G280" s="21">
        <v>1</v>
      </c>
      <c r="H280" s="11">
        <f t="shared" si="288"/>
        <v>1059</v>
      </c>
      <c r="I280" s="12">
        <f t="shared" si="289"/>
        <v>348.47497323340474</v>
      </c>
      <c r="J280" s="14">
        <f t="shared" si="290"/>
        <v>0.32906040909669948</v>
      </c>
      <c r="K280" s="14">
        <f t="shared" si="291"/>
        <v>0.1614109841783051</v>
      </c>
      <c r="L280" s="15">
        <f t="shared" si="292"/>
        <v>1.4486642947965562</v>
      </c>
      <c r="M280" s="12">
        <f t="shared" si="293"/>
        <v>0</v>
      </c>
      <c r="N280" s="14">
        <f t="shared" si="294"/>
        <v>-9.6416382252559774E-2</v>
      </c>
      <c r="O280" s="16">
        <f t="shared" si="295"/>
        <v>-11.091186150493598</v>
      </c>
      <c r="P280" s="14">
        <f t="shared" si="296"/>
        <v>-0.29560117059943181</v>
      </c>
      <c r="Q280" s="12">
        <f t="shared" si="297"/>
        <v>-13.479528181374008</v>
      </c>
      <c r="R280" s="14">
        <f t="shared" si="298"/>
        <v>-0.17423441908163628</v>
      </c>
      <c r="S280" s="18">
        <f t="shared" si="299"/>
        <v>30.055577742278999</v>
      </c>
      <c r="T280" s="14">
        <f t="shared" si="300"/>
        <v>0.59919718683651746</v>
      </c>
      <c r="U280" s="18">
        <f t="shared" si="301"/>
        <v>21.606343834878903</v>
      </c>
      <c r="V280" s="14">
        <f t="shared" si="302"/>
        <v>0.50025192089683768</v>
      </c>
      <c r="W280" s="12">
        <f t="shared" si="303"/>
        <v>7.1089423588924987</v>
      </c>
      <c r="X280" s="14">
        <f t="shared" si="304"/>
        <v>0.19684173375206626</v>
      </c>
      <c r="Y280" s="12">
        <f t="shared" si="305"/>
        <v>3.0674497961893969</v>
      </c>
      <c r="Z280" s="14">
        <f t="shared" si="306"/>
        <v>9.6221592871453376E-2</v>
      </c>
      <c r="AA280" s="12">
        <v>-38.646970981588311</v>
      </c>
      <c r="AB280" s="26">
        <v>-4.7360695623099858E-2</v>
      </c>
      <c r="AC280" s="12">
        <f t="shared" si="307"/>
        <v>0</v>
      </c>
      <c r="AD280" s="24">
        <f t="shared" si="308"/>
        <v>0</v>
      </c>
      <c r="AE280" s="11">
        <f t="shared" si="309"/>
        <v>-142.56700000000001</v>
      </c>
      <c r="AF280" s="12">
        <f t="shared" si="310"/>
        <v>-448.08299999999986</v>
      </c>
      <c r="AG280" s="12">
        <f t="shared" si="311"/>
        <v>-639.80899999999997</v>
      </c>
      <c r="AH280" s="14">
        <f t="shared" si="312"/>
        <v>-0.13462417374881963</v>
      </c>
      <c r="AI280" s="14">
        <f t="shared" si="313"/>
        <v>-0.42311898016997151</v>
      </c>
      <c r="AJ280" s="14">
        <f t="shared" si="314"/>
        <v>-0.60416336166194518</v>
      </c>
      <c r="AK280" s="14">
        <f t="shared" si="315"/>
        <v>0.40323078719339001</v>
      </c>
      <c r="AL280" s="14">
        <f t="shared" si="316"/>
        <v>0.45963690648647831</v>
      </c>
      <c r="AM280" s="14">
        <f t="shared" si="317"/>
        <v>0.57851671433785545</v>
      </c>
      <c r="AN280" s="18">
        <f t="shared" si="318"/>
        <v>21.059026766595252</v>
      </c>
      <c r="AO280" s="18">
        <f t="shared" si="319"/>
        <v>-67.674973233404785</v>
      </c>
      <c r="AP280" s="18">
        <f t="shared" si="320"/>
        <v>-105.96597323340475</v>
      </c>
      <c r="AQ280" s="14">
        <f t="shared" si="321"/>
        <v>6.0431963223052332E-2</v>
      </c>
      <c r="AR280" s="14">
        <f t="shared" si="322"/>
        <v>-0.19420325254771398</v>
      </c>
      <c r="AS280" s="14">
        <f t="shared" si="323"/>
        <v>-0.30408488807725631</v>
      </c>
      <c r="AT280" s="12">
        <f t="shared" si="324"/>
        <v>-3.1065927016417021</v>
      </c>
      <c r="AU280" s="12">
        <f t="shared" si="325"/>
        <v>-18.194592701641703</v>
      </c>
      <c r="AV280" s="12">
        <f t="shared" si="326"/>
        <v>-21.320592701641701</v>
      </c>
      <c r="AW280" s="14">
        <f t="shared" si="327"/>
        <v>-0.11754220871700127</v>
      </c>
      <c r="AX280" s="14">
        <f t="shared" si="328"/>
        <v>-0.68841744581676911</v>
      </c>
      <c r="AY280" s="14">
        <f t="shared" si="329"/>
        <v>-0.80669395636646912</v>
      </c>
      <c r="AZ280" s="12">
        <f t="shared" si="330"/>
        <v>-31.021596573875819</v>
      </c>
      <c r="BA280" s="12">
        <f t="shared" si="331"/>
        <v>-47.97219657387582</v>
      </c>
      <c r="BB280" s="12">
        <f t="shared" si="332"/>
        <v>-55.212996573875813</v>
      </c>
      <c r="BC280" s="14">
        <f t="shared" si="333"/>
        <v>-0.48558652821258841</v>
      </c>
      <c r="BD280" s="14">
        <f t="shared" si="334"/>
        <v>-0.75091726273873616</v>
      </c>
      <c r="BE280" s="14">
        <f t="shared" si="335"/>
        <v>-0.86425878354371832</v>
      </c>
      <c r="BF280" s="12">
        <f t="shared" si="336"/>
        <v>29.382041666666694</v>
      </c>
      <c r="BG280" s="12">
        <f t="shared" si="337"/>
        <v>-22.984958333333299</v>
      </c>
      <c r="BH280" s="12">
        <f t="shared" si="338"/>
        <v>-30.347958333333299</v>
      </c>
      <c r="BI280" s="14">
        <f t="shared" si="339"/>
        <v>0.67976286299554278</v>
      </c>
      <c r="BJ280" s="14">
        <f t="shared" si="340"/>
        <v>-0.53176430895288551</v>
      </c>
      <c r="BK280" s="14">
        <f t="shared" si="341"/>
        <v>-0.70210965176527274</v>
      </c>
      <c r="BL280" s="12">
        <f t="shared" si="342"/>
        <v>4.8205331905780966</v>
      </c>
      <c r="BM280" s="12">
        <f t="shared" si="343"/>
        <v>-21.7664668094219</v>
      </c>
      <c r="BN280" s="12">
        <f t="shared" si="344"/>
        <v>-25.733466809421898</v>
      </c>
      <c r="BO280" s="14">
        <f t="shared" si="345"/>
        <v>0.13794050245097833</v>
      </c>
      <c r="BP280" s="14">
        <f t="shared" si="346"/>
        <v>-0.62285171568627518</v>
      </c>
      <c r="BQ280" s="24">
        <f t="shared" si="347"/>
        <v>-0.73636819852941215</v>
      </c>
      <c r="BR280" s="19">
        <f t="shared" si="348"/>
        <v>1.3</v>
      </c>
      <c r="BS280" s="20">
        <f t="shared" si="349"/>
        <v>9.1</v>
      </c>
      <c r="BT280" s="13">
        <f t="shared" si="350"/>
        <v>8.5930122757318216E-3</v>
      </c>
      <c r="BU280" s="20">
        <f t="shared" si="351"/>
        <v>0.6</v>
      </c>
      <c r="BV280" s="20">
        <f t="shared" si="352"/>
        <v>4.2</v>
      </c>
      <c r="BW280" s="13">
        <f t="shared" si="353"/>
        <v>3.9660056657223799E-3</v>
      </c>
      <c r="BX280" s="20">
        <f t="shared" si="354"/>
        <v>1.7</v>
      </c>
      <c r="BY280" s="20">
        <f t="shared" si="355"/>
        <v>11.9</v>
      </c>
      <c r="BZ280" s="13">
        <f t="shared" si="356"/>
        <v>1.1237016052880076E-2</v>
      </c>
      <c r="CA280" s="20">
        <f t="shared" si="357"/>
        <v>1.7</v>
      </c>
      <c r="CB280" s="20">
        <f t="shared" si="358"/>
        <v>11.9</v>
      </c>
      <c r="CC280" s="17">
        <f t="shared" si="359"/>
        <v>1.1237016052880076E-2</v>
      </c>
      <c r="CE280" s="2">
        <v>1059</v>
      </c>
      <c r="CF280" s="2">
        <v>348.47497323340474</v>
      </c>
      <c r="CG280" s="2">
        <v>170.9342322448251</v>
      </c>
      <c r="CH280" s="2">
        <v>26.429592701641702</v>
      </c>
      <c r="CI280" s="2">
        <v>72.976445396145706</v>
      </c>
      <c r="CJ280" s="2">
        <v>1172</v>
      </c>
      <c r="CK280" s="2">
        <v>37.520778852135301</v>
      </c>
      <c r="CL280" s="2">
        <v>77.364324755249825</v>
      </c>
      <c r="CM280" s="2">
        <v>63.884796573875818</v>
      </c>
      <c r="CN280" s="2">
        <v>50.159744408945699</v>
      </c>
      <c r="CO280" s="2">
        <v>20.1041666666667</v>
      </c>
      <c r="CP280" s="2">
        <v>43.190926275992403</v>
      </c>
      <c r="CQ280" s="2">
        <v>21.584582441113501</v>
      </c>
      <c r="CR280" s="2">
        <v>36.115015974440801</v>
      </c>
      <c r="CS280" s="2">
        <v>43.2239583333333</v>
      </c>
      <c r="CT280" s="2">
        <v>31.879017013232502</v>
      </c>
      <c r="CU280" s="2">
        <v>34.946466809421899</v>
      </c>
      <c r="CV280" s="2">
        <v>916.43299999999999</v>
      </c>
      <c r="CW280" s="2">
        <v>610.91700000000014</v>
      </c>
      <c r="CX280" s="2">
        <v>419.19100000000003</v>
      </c>
      <c r="CY280" s="2">
        <v>369.53399999999999</v>
      </c>
      <c r="CZ280" s="2">
        <v>280.79999999999995</v>
      </c>
      <c r="DA280" s="2">
        <v>242.50899999999999</v>
      </c>
      <c r="DB280" s="2">
        <v>23.323</v>
      </c>
      <c r="DC280" s="2">
        <v>8.2349999999999994</v>
      </c>
      <c r="DD280" s="2">
        <v>5.109</v>
      </c>
      <c r="DE280" s="2">
        <v>32.863199999999999</v>
      </c>
      <c r="DF280" s="2">
        <v>15.912599999999999</v>
      </c>
      <c r="DG280" s="2">
        <v>8.6718000000000011</v>
      </c>
      <c r="DH280" s="2">
        <v>72.605999999999995</v>
      </c>
      <c r="DI280" s="2">
        <v>20.239000000000001</v>
      </c>
      <c r="DJ280" s="2">
        <v>12.876000000000001</v>
      </c>
      <c r="DK280" s="2">
        <v>39.766999999999996</v>
      </c>
      <c r="DL280" s="2">
        <v>13.18</v>
      </c>
      <c r="DM280" s="2">
        <v>9.213000000000001</v>
      </c>
      <c r="DN280" s="2">
        <v>1.3</v>
      </c>
      <c r="DO280" s="2">
        <v>0.6</v>
      </c>
      <c r="DP280" s="2">
        <v>1.7</v>
      </c>
    </row>
    <row r="281" spans="2:120" ht="14.25" customHeight="1" x14ac:dyDescent="0.2">
      <c r="B281" s="6">
        <v>47381</v>
      </c>
      <c r="C281" s="9" t="s">
        <v>182</v>
      </c>
      <c r="D281" s="9" t="s">
        <v>63</v>
      </c>
      <c r="E281" s="21" t="s">
        <v>192</v>
      </c>
      <c r="F281" s="9" t="s">
        <v>366</v>
      </c>
      <c r="G281" s="21">
        <v>0</v>
      </c>
      <c r="H281" s="11">
        <f t="shared" si="288"/>
        <v>4249</v>
      </c>
      <c r="I281" s="12">
        <f t="shared" si="289"/>
        <v>1034</v>
      </c>
      <c r="J281" s="14">
        <f t="shared" si="290"/>
        <v>0.24335137679453989</v>
      </c>
      <c r="K281" s="14">
        <f t="shared" si="291"/>
        <v>0.10449517533537303</v>
      </c>
      <c r="L281" s="15">
        <f t="shared" si="292"/>
        <v>1.3785310734463276</v>
      </c>
      <c r="M281" s="12">
        <f t="shared" si="293"/>
        <v>0</v>
      </c>
      <c r="N281" s="14">
        <f t="shared" si="294"/>
        <v>-2.1644024867603084E-2</v>
      </c>
      <c r="O281" s="16">
        <f t="shared" si="295"/>
        <v>-69</v>
      </c>
      <c r="P281" s="14">
        <f t="shared" si="296"/>
        <v>-0.27380952380952384</v>
      </c>
      <c r="Q281" s="12">
        <f t="shared" si="297"/>
        <v>-2.3999999999999773</v>
      </c>
      <c r="R281" s="14">
        <f t="shared" si="298"/>
        <v>-8.4566596194501908E-3</v>
      </c>
      <c r="S281" s="18">
        <f t="shared" si="299"/>
        <v>-13</v>
      </c>
      <c r="T281" s="14">
        <f t="shared" si="300"/>
        <v>-0.18309859154929575</v>
      </c>
      <c r="U281" s="18">
        <f t="shared" si="301"/>
        <v>-51</v>
      </c>
      <c r="V281" s="14">
        <f t="shared" si="302"/>
        <v>-0.91071428571428581</v>
      </c>
      <c r="W281" s="12">
        <f t="shared" si="303"/>
        <v>-3</v>
      </c>
      <c r="X281" s="14">
        <f t="shared" si="304"/>
        <v>-1.1494252873563204E-2</v>
      </c>
      <c r="Y281" s="12">
        <f t="shared" si="305"/>
        <v>3</v>
      </c>
      <c r="Z281" s="14">
        <f t="shared" si="306"/>
        <v>1.0344827586206806E-2</v>
      </c>
      <c r="AA281" s="12">
        <v>0.19304000000011001</v>
      </c>
      <c r="AB281" s="26">
        <v>5.7747875456204412E-5</v>
      </c>
      <c r="AC281" s="12">
        <f t="shared" si="307"/>
        <v>0</v>
      </c>
      <c r="AD281" s="24">
        <f t="shared" si="308"/>
        <v>0</v>
      </c>
      <c r="AE281" s="11">
        <f t="shared" si="309"/>
        <v>204.22199999999975</v>
      </c>
      <c r="AF281" s="12">
        <f t="shared" si="310"/>
        <v>663.62800000000061</v>
      </c>
      <c r="AG281" s="12">
        <f t="shared" si="311"/>
        <v>1281.9809999999998</v>
      </c>
      <c r="AH281" s="14">
        <f t="shared" si="312"/>
        <v>4.8063544363379451E-2</v>
      </c>
      <c r="AI281" s="14">
        <f t="shared" si="313"/>
        <v>0.15618451400329514</v>
      </c>
      <c r="AJ281" s="14">
        <f t="shared" si="314"/>
        <v>0.3017135796658037</v>
      </c>
      <c r="AK281" s="14">
        <f t="shared" si="315"/>
        <v>0.23969341748513778</v>
      </c>
      <c r="AL281" s="14">
        <f t="shared" si="316"/>
        <v>0.21459308541171854</v>
      </c>
      <c r="AM281" s="14">
        <f t="shared" si="317"/>
        <v>0.17344933927634176</v>
      </c>
      <c r="AN281" s="18">
        <f t="shared" si="318"/>
        <v>33.408000000000129</v>
      </c>
      <c r="AO281" s="18">
        <f t="shared" si="319"/>
        <v>20.216000000000122</v>
      </c>
      <c r="AP281" s="18">
        <f t="shared" si="320"/>
        <v>-74.654999999999973</v>
      </c>
      <c r="AQ281" s="14">
        <f t="shared" si="321"/>
        <v>3.2309477756286453E-2</v>
      </c>
      <c r="AR281" s="14">
        <f t="shared" si="322"/>
        <v>1.9551257253385135E-2</v>
      </c>
      <c r="AS281" s="14">
        <f t="shared" si="323"/>
        <v>-7.2200193423597625E-2</v>
      </c>
      <c r="AT281" s="12">
        <f t="shared" si="324"/>
        <v>77.913999999999987</v>
      </c>
      <c r="AU281" s="12">
        <f t="shared" si="325"/>
        <v>85.175000000000011</v>
      </c>
      <c r="AV281" s="12">
        <f t="shared" si="326"/>
        <v>192.35900000000004</v>
      </c>
      <c r="AW281" s="14">
        <f t="shared" si="327"/>
        <v>0.42575956284153005</v>
      </c>
      <c r="AX281" s="14">
        <f t="shared" si="328"/>
        <v>0.46543715846994549</v>
      </c>
      <c r="AY281" s="14">
        <f t="shared" si="329"/>
        <v>1.0511420765027326</v>
      </c>
      <c r="AZ281" s="12">
        <f t="shared" si="330"/>
        <v>-91.571399999999983</v>
      </c>
      <c r="BA281" s="12">
        <f t="shared" si="331"/>
        <v>29.175000000000011</v>
      </c>
      <c r="BB281" s="12">
        <f t="shared" si="332"/>
        <v>29.420999999999992</v>
      </c>
      <c r="BC281" s="14">
        <f t="shared" si="333"/>
        <v>-0.3254136460554371</v>
      </c>
      <c r="BD281" s="14">
        <f t="shared" si="334"/>
        <v>0.10367803837953105</v>
      </c>
      <c r="BE281" s="14">
        <f t="shared" si="335"/>
        <v>0.10455223880597009</v>
      </c>
      <c r="BF281" s="12">
        <f t="shared" si="336"/>
        <v>12.858000000000004</v>
      </c>
      <c r="BG281" s="12">
        <f t="shared" si="337"/>
        <v>59.480999999999995</v>
      </c>
      <c r="BH281" s="12">
        <f t="shared" si="338"/>
        <v>140.428</v>
      </c>
      <c r="BI281" s="14">
        <f t="shared" si="339"/>
        <v>4.9837209302325602E-2</v>
      </c>
      <c r="BJ281" s="14">
        <f t="shared" si="340"/>
        <v>0.23054651162790685</v>
      </c>
      <c r="BK281" s="14">
        <f t="shared" si="341"/>
        <v>0.54429457364341083</v>
      </c>
      <c r="BL281" s="12">
        <f t="shared" si="342"/>
        <v>26.656999999999982</v>
      </c>
      <c r="BM281" s="12">
        <f t="shared" si="343"/>
        <v>131.78200000000004</v>
      </c>
      <c r="BN281" s="12">
        <f t="shared" si="344"/>
        <v>294.23500000000001</v>
      </c>
      <c r="BO281" s="14">
        <f t="shared" si="345"/>
        <v>9.0979522184300388E-2</v>
      </c>
      <c r="BP281" s="14">
        <f t="shared" si="346"/>
        <v>0.44976791808873728</v>
      </c>
      <c r="BQ281" s="24">
        <f t="shared" si="347"/>
        <v>1.0042150170648463</v>
      </c>
      <c r="BR281" s="19">
        <f t="shared" si="348"/>
        <v>0</v>
      </c>
      <c r="BS281" s="20">
        <f t="shared" si="349"/>
        <v>0</v>
      </c>
      <c r="BT281" s="13">
        <f t="shared" si="350"/>
        <v>0</v>
      </c>
      <c r="BU281" s="20">
        <f t="shared" si="351"/>
        <v>0</v>
      </c>
      <c r="BV281" s="20">
        <f t="shared" si="352"/>
        <v>0</v>
      </c>
      <c r="BW281" s="13">
        <f t="shared" si="353"/>
        <v>0</v>
      </c>
      <c r="BX281" s="20">
        <f t="shared" si="354"/>
        <v>0</v>
      </c>
      <c r="BY281" s="20">
        <f t="shared" si="355"/>
        <v>0</v>
      </c>
      <c r="BZ281" s="13">
        <f t="shared" si="356"/>
        <v>0</v>
      </c>
      <c r="CA281" s="20">
        <f t="shared" si="357"/>
        <v>0</v>
      </c>
      <c r="CB281" s="20">
        <f t="shared" si="358"/>
        <v>0</v>
      </c>
      <c r="CC281" s="17">
        <f t="shared" si="359"/>
        <v>0</v>
      </c>
      <c r="CE281" s="2">
        <v>4249</v>
      </c>
      <c r="CF281" s="2">
        <v>1034</v>
      </c>
      <c r="CG281" s="2">
        <v>444</v>
      </c>
      <c r="CH281" s="2">
        <v>183</v>
      </c>
      <c r="CI281" s="2">
        <v>531</v>
      </c>
      <c r="CJ281" s="2">
        <v>4343</v>
      </c>
      <c r="CK281" s="2">
        <v>252</v>
      </c>
      <c r="CL281" s="2">
        <v>283.79999999999995</v>
      </c>
      <c r="CM281" s="2">
        <v>281.39999999999998</v>
      </c>
      <c r="CN281" s="2">
        <v>71</v>
      </c>
      <c r="CO281" s="2">
        <v>84</v>
      </c>
      <c r="CP281" s="2">
        <v>56</v>
      </c>
      <c r="CQ281" s="2">
        <v>107</v>
      </c>
      <c r="CR281" s="2">
        <v>261</v>
      </c>
      <c r="CS281" s="2">
        <v>258</v>
      </c>
      <c r="CT281" s="2">
        <v>290</v>
      </c>
      <c r="CU281" s="2">
        <v>293</v>
      </c>
      <c r="CV281" s="2">
        <v>4453.2219999999998</v>
      </c>
      <c r="CW281" s="2">
        <v>4912.6280000000006</v>
      </c>
      <c r="CX281" s="2">
        <v>5530.9809999999998</v>
      </c>
      <c r="CY281" s="2">
        <v>1067.4080000000001</v>
      </c>
      <c r="CZ281" s="2">
        <v>1054.2160000000001</v>
      </c>
      <c r="DA281" s="2">
        <v>959.34500000000003</v>
      </c>
      <c r="DB281" s="2">
        <v>260.91399999999999</v>
      </c>
      <c r="DC281" s="2">
        <v>268.17500000000001</v>
      </c>
      <c r="DD281" s="2">
        <v>375.35900000000004</v>
      </c>
      <c r="DE281" s="2">
        <v>189.82859999999999</v>
      </c>
      <c r="DF281" s="2">
        <v>310.57499999999999</v>
      </c>
      <c r="DG281" s="2">
        <v>310.82099999999997</v>
      </c>
      <c r="DH281" s="2">
        <v>270.858</v>
      </c>
      <c r="DI281" s="2">
        <v>317.48099999999999</v>
      </c>
      <c r="DJ281" s="2">
        <v>398.428</v>
      </c>
      <c r="DK281" s="2">
        <v>319.65699999999998</v>
      </c>
      <c r="DL281" s="2">
        <v>424.78200000000004</v>
      </c>
      <c r="DM281" s="2">
        <v>587.23500000000001</v>
      </c>
      <c r="DN281" s="2">
        <v>0</v>
      </c>
      <c r="DO281" s="2">
        <v>0</v>
      </c>
      <c r="DP281" s="2">
        <v>0</v>
      </c>
    </row>
    <row r="282" spans="2:120" ht="14.25" customHeight="1" x14ac:dyDescent="0.2">
      <c r="B282" s="6">
        <v>47382</v>
      </c>
      <c r="C282" s="9" t="s">
        <v>182</v>
      </c>
      <c r="D282" s="9" t="s">
        <v>63</v>
      </c>
      <c r="E282" s="21" t="s">
        <v>192</v>
      </c>
      <c r="F282" s="9" t="s">
        <v>367</v>
      </c>
      <c r="G282" s="21">
        <v>1</v>
      </c>
      <c r="H282" s="11">
        <f t="shared" si="288"/>
        <v>1699</v>
      </c>
      <c r="I282" s="12">
        <f t="shared" si="289"/>
        <v>399.43708020616043</v>
      </c>
      <c r="J282" s="14">
        <f t="shared" ref="J282" si="360">IF(ISERROR(I282/H282),0,I282/H282)</f>
        <v>0.23510128322905263</v>
      </c>
      <c r="K282" s="14">
        <f t="shared" si="291"/>
        <v>9.7939267684565109E-2</v>
      </c>
      <c r="L282" s="15">
        <f t="shared" si="292"/>
        <v>1.8420114084199857</v>
      </c>
      <c r="M282" s="12">
        <f t="shared" si="293"/>
        <v>0</v>
      </c>
      <c r="N282" s="14">
        <f t="shared" si="294"/>
        <v>-9.9067599067599321E-3</v>
      </c>
      <c r="O282" s="16">
        <f t="shared" si="295"/>
        <v>-16.910912641670691</v>
      </c>
      <c r="P282" s="14">
        <f t="shared" si="296"/>
        <v>-0.18470520525269729</v>
      </c>
      <c r="Q282" s="12">
        <f t="shared" si="297"/>
        <v>-11.760439671911044</v>
      </c>
      <c r="R282" s="14">
        <f t="shared" si="298"/>
        <v>-9.4578392868915229E-2</v>
      </c>
      <c r="S282" s="18">
        <f t="shared" si="299"/>
        <v>1.8385016543618988</v>
      </c>
      <c r="T282" s="14">
        <f t="shared" si="300"/>
        <v>6.3128830064569375E-2</v>
      </c>
      <c r="U282" s="18">
        <f t="shared" si="301"/>
        <v>-1.9817761967171954</v>
      </c>
      <c r="V282" s="14">
        <f t="shared" si="302"/>
        <v>-6.5543790121162626E-2</v>
      </c>
      <c r="W282" s="12">
        <f t="shared" si="303"/>
        <v>39.067757878751706</v>
      </c>
      <c r="X282" s="14">
        <f t="shared" si="304"/>
        <v>0.36700699009446791</v>
      </c>
      <c r="Y282" s="12">
        <f t="shared" si="305"/>
        <v>14.009299132497091</v>
      </c>
      <c r="Z282" s="14">
        <f t="shared" si="306"/>
        <v>0.17160486182303902</v>
      </c>
      <c r="AA282" s="12">
        <v>-0.36459508789130268</v>
      </c>
      <c r="AB282" s="26">
        <v>-2.7264310007524273E-4</v>
      </c>
      <c r="AC282" s="12">
        <f t="shared" si="307"/>
        <v>0</v>
      </c>
      <c r="AD282" s="24">
        <f t="shared" si="308"/>
        <v>0</v>
      </c>
      <c r="AE282" s="11">
        <f t="shared" si="309"/>
        <v>46.681000000000267</v>
      </c>
      <c r="AF282" s="12">
        <f t="shared" si="310"/>
        <v>21.835000000000036</v>
      </c>
      <c r="AG282" s="12">
        <f t="shared" si="311"/>
        <v>-10.209000000000287</v>
      </c>
      <c r="AH282" s="14">
        <f t="shared" si="312"/>
        <v>2.747557386698074E-2</v>
      </c>
      <c r="AI282" s="14">
        <f t="shared" si="313"/>
        <v>1.2851677457327959E-2</v>
      </c>
      <c r="AJ282" s="14">
        <f t="shared" si="314"/>
        <v>-6.0088287227783033E-3</v>
      </c>
      <c r="AK282" s="14">
        <f t="shared" si="315"/>
        <v>0.25152705448475404</v>
      </c>
      <c r="AL282" s="14">
        <f t="shared" si="316"/>
        <v>0.24294078165541727</v>
      </c>
      <c r="AM282" s="14">
        <f t="shared" si="317"/>
        <v>0.23572425480713718</v>
      </c>
      <c r="AN282" s="18">
        <f t="shared" si="318"/>
        <v>39.648919793839582</v>
      </c>
      <c r="AO282" s="18">
        <f t="shared" si="319"/>
        <v>18.623919793839548</v>
      </c>
      <c r="AP282" s="18">
        <f t="shared" si="320"/>
        <v>-1.3480802061604891</v>
      </c>
      <c r="AQ282" s="14">
        <f t="shared" si="321"/>
        <v>9.9261990833138691E-2</v>
      </c>
      <c r="AR282" s="14">
        <f t="shared" si="322"/>
        <v>4.6625415407671289E-2</v>
      </c>
      <c r="AS282" s="14">
        <f t="shared" si="323"/>
        <v>-3.3749500809105992E-3</v>
      </c>
      <c r="AT282" s="12">
        <f t="shared" si="324"/>
        <v>23.143680544504392</v>
      </c>
      <c r="AU282" s="12">
        <f t="shared" si="325"/>
        <v>0.85368054450438535</v>
      </c>
      <c r="AV282" s="12">
        <f t="shared" si="326"/>
        <v>14.056680544504388</v>
      </c>
      <c r="AW282" s="14">
        <f t="shared" si="327"/>
        <v>0.31004865024796247</v>
      </c>
      <c r="AX282" s="14">
        <f t="shared" si="328"/>
        <v>1.1436491272749594E-2</v>
      </c>
      <c r="AY282" s="14">
        <f t="shared" si="329"/>
        <v>0.18831295313680241</v>
      </c>
      <c r="AZ282" s="12">
        <f t="shared" si="330"/>
        <v>-26.162705688049741</v>
      </c>
      <c r="BA282" s="12">
        <f t="shared" si="331"/>
        <v>-5.6511056880497392</v>
      </c>
      <c r="BB282" s="12">
        <f t="shared" si="332"/>
        <v>-23.517305688049746</v>
      </c>
      <c r="BC282" s="14">
        <f t="shared" si="333"/>
        <v>-0.23238076276480013</v>
      </c>
      <c r="BD282" s="14">
        <f t="shared" si="334"/>
        <v>-5.0193900658116131E-2</v>
      </c>
      <c r="BE282" s="14">
        <f t="shared" si="335"/>
        <v>-0.20888395486014999</v>
      </c>
      <c r="BF282" s="12">
        <f t="shared" si="336"/>
        <v>-9.36938672286621</v>
      </c>
      <c r="BG282" s="12">
        <f t="shared" si="337"/>
        <v>-18.567386722866203</v>
      </c>
      <c r="BH282" s="12">
        <f t="shared" si="338"/>
        <v>16.272613277133786</v>
      </c>
      <c r="BI282" s="14">
        <f t="shared" si="339"/>
        <v>-6.4386716487081719E-2</v>
      </c>
      <c r="BJ282" s="14">
        <f t="shared" si="340"/>
        <v>-0.12759565809292106</v>
      </c>
      <c r="BK282" s="14">
        <f t="shared" si="341"/>
        <v>0.11182590371915158</v>
      </c>
      <c r="BL282" s="12">
        <f t="shared" si="342"/>
        <v>15.860741496598607</v>
      </c>
      <c r="BM282" s="12">
        <f t="shared" si="343"/>
        <v>5.2367414965986114</v>
      </c>
      <c r="BN282" s="12">
        <f t="shared" si="344"/>
        <v>25.080741496598606</v>
      </c>
      <c r="BO282" s="14">
        <f t="shared" si="345"/>
        <v>0.16582709815078189</v>
      </c>
      <c r="BP282" s="14">
        <f t="shared" si="346"/>
        <v>5.4751137980085129E-2</v>
      </c>
      <c r="BQ282" s="24">
        <f t="shared" si="347"/>
        <v>0.26222396870554721</v>
      </c>
      <c r="BR282" s="19">
        <f t="shared" si="348"/>
        <v>0</v>
      </c>
      <c r="BS282" s="20">
        <f t="shared" ref="BS282" si="361">BR282*7</f>
        <v>0</v>
      </c>
      <c r="BT282" s="13">
        <f t="shared" ref="BT282" si="362">IF(ISERROR(BS282/$H282),0,BS282/$H282)</f>
        <v>0</v>
      </c>
      <c r="BU282" s="20">
        <f t="shared" si="351"/>
        <v>0</v>
      </c>
      <c r="BV282" s="20">
        <f t="shared" ref="BV282" si="363">BU282*7</f>
        <v>0</v>
      </c>
      <c r="BW282" s="13">
        <f t="shared" ref="BW282" si="364">IF(ISERROR(BV282/$H282),0,BV282/$H282)</f>
        <v>0</v>
      </c>
      <c r="BX282" s="20">
        <f t="shared" si="354"/>
        <v>0</v>
      </c>
      <c r="BY282" s="20">
        <f t="shared" ref="BY282" si="365">BX282*7</f>
        <v>0</v>
      </c>
      <c r="BZ282" s="13">
        <f t="shared" ref="BZ282" si="366">IF(ISERROR(BY282/$H282),0,BY282/$H282)</f>
        <v>0</v>
      </c>
      <c r="CA282" s="20">
        <f t="shared" si="357"/>
        <v>0</v>
      </c>
      <c r="CB282" s="20">
        <f t="shared" ref="CB282" si="367">CA282*7</f>
        <v>0</v>
      </c>
      <c r="CC282" s="17">
        <f t="shared" ref="CC282" si="368">IF(ISERROR(CB282/$H282),0,CB282/$H282)</f>
        <v>0</v>
      </c>
      <c r="CE282" s="2">
        <v>1699</v>
      </c>
      <c r="CF282" s="2">
        <v>399.43708020616043</v>
      </c>
      <c r="CG282" s="2">
        <v>166.39881579607612</v>
      </c>
      <c r="CH282" s="2">
        <v>74.64531945549561</v>
      </c>
      <c r="CI282" s="2">
        <v>162.0952380952381</v>
      </c>
      <c r="CJ282" s="2">
        <v>1716</v>
      </c>
      <c r="CK282" s="2">
        <v>91.556232097166301</v>
      </c>
      <c r="CL282" s="2">
        <v>124.34594535996078</v>
      </c>
      <c r="CM282" s="2">
        <v>112.58550568804974</v>
      </c>
      <c r="CN282" s="2">
        <v>29.123011664899298</v>
      </c>
      <c r="CO282" s="2">
        <v>27.284510010537399</v>
      </c>
      <c r="CP282" s="2">
        <v>30.235910878112701</v>
      </c>
      <c r="CQ282" s="2">
        <v>32.217687074829897</v>
      </c>
      <c r="CR282" s="2">
        <v>106.4496288441145</v>
      </c>
      <c r="CS282" s="2">
        <v>145.51738672286621</v>
      </c>
      <c r="CT282" s="2">
        <v>81.636959370904307</v>
      </c>
      <c r="CU282" s="2">
        <v>95.646258503401398</v>
      </c>
      <c r="CV282" s="2">
        <v>1745.6810000000003</v>
      </c>
      <c r="CW282" s="2">
        <v>1720.835</v>
      </c>
      <c r="CX282" s="2">
        <v>1688.7909999999997</v>
      </c>
      <c r="CY282" s="2">
        <v>439.08600000000001</v>
      </c>
      <c r="CZ282" s="2">
        <v>418.06099999999998</v>
      </c>
      <c r="DA282" s="2">
        <v>398.08899999999994</v>
      </c>
      <c r="DB282" s="2">
        <v>97.789000000000001</v>
      </c>
      <c r="DC282" s="2">
        <v>75.498999999999995</v>
      </c>
      <c r="DD282" s="2">
        <v>88.701999999999998</v>
      </c>
      <c r="DE282" s="2">
        <v>86.422799999999995</v>
      </c>
      <c r="DF282" s="2">
        <v>106.9344</v>
      </c>
      <c r="DG282" s="2">
        <v>89.06819999999999</v>
      </c>
      <c r="DH282" s="2">
        <v>136.148</v>
      </c>
      <c r="DI282" s="2">
        <v>126.95</v>
      </c>
      <c r="DJ282" s="2">
        <v>161.79</v>
      </c>
      <c r="DK282" s="2">
        <v>111.50700000000001</v>
      </c>
      <c r="DL282" s="2">
        <v>100.88300000000001</v>
      </c>
      <c r="DM282" s="2">
        <v>120.727</v>
      </c>
      <c r="DN282" s="2">
        <v>0</v>
      </c>
      <c r="DO282" s="2">
        <v>0</v>
      </c>
      <c r="DP282" s="2">
        <v>0</v>
      </c>
    </row>
  </sheetData>
  <autoFilter ref="B8:DR8" xr:uid="{B786E1FF-B60F-4AB9-A85D-D56C7A1A6925}">
    <sortState xmlns:xlrd2="http://schemas.microsoft.com/office/spreadsheetml/2017/richdata2" ref="B9:DR1737">
      <sortCondition ref="B8"/>
    </sortState>
  </autoFilter>
  <mergeCells count="62">
    <mergeCell ref="BU6:BU7"/>
    <mergeCell ref="AT6:AV6"/>
    <mergeCell ref="BF6:BH6"/>
    <mergeCell ref="BI6:BK6"/>
    <mergeCell ref="CB6:CB7"/>
    <mergeCell ref="CC6:CC7"/>
    <mergeCell ref="BV6:BV7"/>
    <mergeCell ref="BW6:BW7"/>
    <mergeCell ref="BX6:BX7"/>
    <mergeCell ref="BY6:BY7"/>
    <mergeCell ref="BZ6:BZ7"/>
    <mergeCell ref="CA6:CA7"/>
    <mergeCell ref="BL6:BN6"/>
    <mergeCell ref="BO6:BQ6"/>
    <mergeCell ref="BR6:BR7"/>
    <mergeCell ref="BS6:BS7"/>
    <mergeCell ref="BT6:BT7"/>
    <mergeCell ref="BF5:BK5"/>
    <mergeCell ref="BL5:BQ5"/>
    <mergeCell ref="BR5:BT5"/>
    <mergeCell ref="BU5:BW5"/>
    <mergeCell ref="H6:H7"/>
    <mergeCell ref="I6:I7"/>
    <mergeCell ref="J6:J7"/>
    <mergeCell ref="K6:K7"/>
    <mergeCell ref="L6:L7"/>
    <mergeCell ref="AQ6:AS6"/>
    <mergeCell ref="N6:N7"/>
    <mergeCell ref="O6:P6"/>
    <mergeCell ref="Q6:R6"/>
    <mergeCell ref="S6:V6"/>
    <mergeCell ref="W6:Z6"/>
    <mergeCell ref="AA6:AB6"/>
    <mergeCell ref="AE5:AJ5"/>
    <mergeCell ref="AK5:AS5"/>
    <mergeCell ref="AT5:AY5"/>
    <mergeCell ref="AZ5:BE5"/>
    <mergeCell ref="M6:M7"/>
    <mergeCell ref="AC6:AD6"/>
    <mergeCell ref="AE6:AG6"/>
    <mergeCell ref="AH6:AJ6"/>
    <mergeCell ref="AK6:AM6"/>
    <mergeCell ref="AN6:AP6"/>
    <mergeCell ref="AW6:AY6"/>
    <mergeCell ref="AZ6:BB6"/>
    <mergeCell ref="BC6:BE6"/>
    <mergeCell ref="BU4:CC4"/>
    <mergeCell ref="B4:B7"/>
    <mergeCell ref="C4:C7"/>
    <mergeCell ref="D4:D7"/>
    <mergeCell ref="E4:E7"/>
    <mergeCell ref="F4:F7"/>
    <mergeCell ref="G4:G7"/>
    <mergeCell ref="H4:J4"/>
    <mergeCell ref="K4:AD4"/>
    <mergeCell ref="AE4:AL4"/>
    <mergeCell ref="AM4:BQ4"/>
    <mergeCell ref="BR4:BT4"/>
    <mergeCell ref="BX5:BZ5"/>
    <mergeCell ref="CA5:CC5"/>
    <mergeCell ref="H5:M5"/>
    <mergeCell ref="N5:AD5"/>
  </mergeCells>
  <phoneticPr fontId="1"/>
  <conditionalFormatting sqref="N9:R282 W9:AJ282 AT9:BQ282">
    <cfRule type="cellIs" dxfId="1" priority="2" operator="lessThan">
      <formula>0</formula>
    </cfRule>
  </conditionalFormatting>
  <conditionalFormatting sqref="AN9:AS282">
    <cfRule type="cellIs" dxfId="0" priority="1" operator="greaterThan">
      <formula>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kyushu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y-moriyama</dc:creator>
  <cp:lastModifiedBy>慶久 森山</cp:lastModifiedBy>
  <cp:lastPrinted>2017-05-02T03:52:38Z</cp:lastPrinted>
  <dcterms:created xsi:type="dcterms:W3CDTF">2015-05-18T07:00:26Z</dcterms:created>
  <dcterms:modified xsi:type="dcterms:W3CDTF">2025-02-06T01:59:24Z</dcterms:modified>
</cp:coreProperties>
</file>